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menard\Desktop\"/>
    </mc:Choice>
  </mc:AlternateContent>
  <xr:revisionPtr revIDLastSave="0" documentId="8_{45D24226-5169-4910-8AE4-DD25B21424D5}" xr6:coauthVersionLast="47" xr6:coauthVersionMax="47" xr10:uidLastSave="{00000000-0000-0000-0000-000000000000}"/>
  <bookViews>
    <workbookView xWindow="25080" yWindow="1755" windowWidth="25440" windowHeight="15390" activeTab="1" xr2:uid="{00000000-000D-0000-FFFF-FFFF00000000}"/>
  </bookViews>
  <sheets>
    <sheet name="Niveau 3" sheetId="1" r:id="rId1"/>
    <sheet name="Niveau 4 et 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H29" i="2"/>
  <c r="I24" i="2"/>
  <c r="M25" i="1"/>
  <c r="M24" i="1"/>
  <c r="M26" i="1"/>
  <c r="M27" i="1"/>
  <c r="Q18" i="1"/>
  <c r="Q23" i="1"/>
  <c r="Q22" i="1"/>
  <c r="P34" i="1"/>
  <c r="O34" i="1"/>
  <c r="N34" i="1"/>
  <c r="L34" i="1"/>
  <c r="K34" i="1"/>
  <c r="M34" i="1" s="1"/>
  <c r="J34" i="1"/>
  <c r="Q27" i="1"/>
  <c r="Q26" i="1"/>
  <c r="Q25" i="1"/>
  <c r="Q24" i="1"/>
  <c r="Q21" i="1"/>
  <c r="Q20" i="1"/>
  <c r="U9" i="2"/>
  <c r="Q34" i="1" l="1"/>
  <c r="I29" i="2"/>
  <c r="AH34" i="1"/>
  <c r="AO19" i="1"/>
  <c r="AO17" i="1"/>
  <c r="AK33" i="1"/>
  <c r="AK19" i="1"/>
  <c r="AO16" i="1"/>
  <c r="AK30" i="1"/>
  <c r="AK16" i="1"/>
  <c r="AK17" i="1"/>
  <c r="AI34" i="1" l="1"/>
  <c r="AJ34" i="1"/>
  <c r="AL34" i="1"/>
  <c r="AM34" i="1"/>
  <c r="AN34" i="1"/>
  <c r="AO24" i="1"/>
  <c r="AO25" i="1"/>
  <c r="AO26" i="1"/>
  <c r="AO27" i="1"/>
  <c r="AO28" i="1"/>
  <c r="AK15" i="1"/>
  <c r="AO18" i="1"/>
  <c r="AK20" i="1"/>
  <c r="AO20" i="1"/>
  <c r="AO21" i="1"/>
  <c r="U22" i="2"/>
  <c r="R29" i="2"/>
  <c r="S29" i="2"/>
  <c r="T29" i="2"/>
  <c r="U8" i="2"/>
  <c r="Q21" i="2"/>
  <c r="Q9" i="2"/>
  <c r="P29" i="2"/>
  <c r="O29" i="2"/>
  <c r="N29" i="2"/>
  <c r="AC33" i="1"/>
  <c r="AC30" i="1"/>
  <c r="AG16" i="1"/>
  <c r="AG19" i="1"/>
  <c r="AG17" i="1"/>
  <c r="AF34" i="1"/>
  <c r="AE34" i="1"/>
  <c r="AD34" i="1"/>
  <c r="AB34" i="1"/>
  <c r="AA34" i="1"/>
  <c r="Z34" i="1"/>
  <c r="AG28" i="1"/>
  <c r="AG27" i="1"/>
  <c r="AG26" i="1"/>
  <c r="AG25" i="1"/>
  <c r="AG24" i="1"/>
  <c r="AG21" i="1"/>
  <c r="AG20" i="1"/>
  <c r="AC20" i="1"/>
  <c r="AC19" i="1"/>
  <c r="AG18" i="1"/>
  <c r="AC17" i="1"/>
  <c r="AC16" i="1"/>
  <c r="AC15" i="1"/>
  <c r="Y19" i="1"/>
  <c r="Q29" i="2" l="1"/>
  <c r="U29" i="2"/>
  <c r="AK34" i="1"/>
  <c r="AG34" i="1"/>
  <c r="AC34" i="1"/>
  <c r="U32" i="1" l="1"/>
  <c r="U20" i="1"/>
  <c r="U28" i="1"/>
  <c r="Y28" i="1"/>
  <c r="U19" i="1"/>
  <c r="Y18" i="1"/>
  <c r="U17" i="1"/>
  <c r="U16" i="1"/>
  <c r="U15" i="1"/>
  <c r="X34" i="1"/>
  <c r="W34" i="1"/>
  <c r="V34" i="1"/>
  <c r="T34" i="1"/>
  <c r="S34" i="1"/>
  <c r="R34" i="1"/>
  <c r="U33" i="1"/>
  <c r="Y27" i="1"/>
  <c r="Y26" i="1"/>
  <c r="Y25" i="1"/>
  <c r="Y24" i="1"/>
  <c r="Y21" i="1"/>
  <c r="Y20" i="1"/>
  <c r="M15" i="2"/>
  <c r="M14" i="2"/>
  <c r="L29" i="2"/>
  <c r="K29" i="2"/>
  <c r="J29" i="2"/>
  <c r="D29" i="2"/>
  <c r="C29" i="2"/>
  <c r="B29" i="2"/>
  <c r="E16" i="2"/>
  <c r="E17" i="2"/>
  <c r="E26" i="2"/>
  <c r="I24" i="1"/>
  <c r="I25" i="1"/>
  <c r="I26" i="1"/>
  <c r="I27" i="1"/>
  <c r="I28" i="1"/>
  <c r="D34" i="1"/>
  <c r="M29" i="2" l="1"/>
  <c r="E29" i="2"/>
  <c r="Y34" i="1"/>
  <c r="U34" i="1"/>
  <c r="I18" i="1"/>
  <c r="E25" i="2" l="1"/>
  <c r="E23" i="2" l="1"/>
  <c r="E28" i="2" l="1"/>
  <c r="E22" i="2" l="1"/>
  <c r="E29" i="1" l="1"/>
  <c r="E12" i="2" l="1"/>
  <c r="E15" i="1" l="1"/>
  <c r="E16" i="1"/>
  <c r="I16" i="1"/>
  <c r="E17" i="1"/>
  <c r="I17" i="1"/>
  <c r="E19" i="1"/>
  <c r="I19" i="1"/>
  <c r="E20" i="1"/>
  <c r="I20" i="1"/>
  <c r="E21" i="1"/>
  <c r="I21" i="1"/>
  <c r="I22" i="1"/>
  <c r="E24" i="1"/>
  <c r="E25" i="1"/>
  <c r="E26" i="1"/>
  <c r="E27" i="1"/>
  <c r="E28" i="1"/>
  <c r="E33" i="1"/>
  <c r="I33" i="1"/>
  <c r="B34" i="1"/>
  <c r="C34" i="1"/>
  <c r="F34" i="1"/>
  <c r="G34" i="1"/>
  <c r="H34" i="1"/>
  <c r="I34" i="1" l="1"/>
  <c r="E34" i="1"/>
  <c r="E20" i="2" l="1"/>
  <c r="E9" i="2"/>
  <c r="E11" i="2"/>
  <c r="E18" i="2"/>
  <c r="E8" i="2"/>
</calcChain>
</file>

<file path=xl/sharedStrings.xml><?xml version="1.0" encoding="utf-8"?>
<sst xmlns="http://schemas.openxmlformats.org/spreadsheetml/2006/main" count="136" uniqueCount="59">
  <si>
    <t>MENTIONS</t>
  </si>
  <si>
    <t>Admis</t>
  </si>
  <si>
    <t>Présents</t>
  </si>
  <si>
    <t>%</t>
  </si>
  <si>
    <t>Nbre</t>
  </si>
  <si>
    <t>Boulanger</t>
  </si>
  <si>
    <t>Coiffure</t>
  </si>
  <si>
    <t>TOTAL</t>
  </si>
  <si>
    <t>Chocolatier confiseur</t>
  </si>
  <si>
    <t>BP Boucher</t>
  </si>
  <si>
    <t>BP Boulanger</t>
  </si>
  <si>
    <t>BAC PRO Maintenance auto. option voitures particulières</t>
  </si>
  <si>
    <t xml:space="preserve">CAP </t>
  </si>
  <si>
    <t>Charcutier traiteur</t>
  </si>
  <si>
    <t>Maintenance des systèmes embarqués de l'automobile</t>
  </si>
  <si>
    <t>Peinture en carrosserie</t>
  </si>
  <si>
    <t>Boucher</t>
  </si>
  <si>
    <t>Inscrits</t>
  </si>
  <si>
    <t>SPECIALITE</t>
  </si>
  <si>
    <t>Présents (1)</t>
  </si>
  <si>
    <r>
      <t xml:space="preserve">(1) </t>
    </r>
    <r>
      <rPr>
        <b/>
        <u/>
        <sz val="16"/>
        <rFont val="Arial"/>
        <family val="2"/>
      </rPr>
      <t>Présents</t>
    </r>
    <r>
      <rPr>
        <sz val="16"/>
        <rFont val="Arial"/>
        <family val="2"/>
      </rPr>
      <t xml:space="preserve"> = Inscrits - éliminés - non présentés</t>
    </r>
  </si>
  <si>
    <t>Maintenance des matériels                                        option tracteurs et matériels agricoles</t>
  </si>
  <si>
    <t>Maintenance des matériels                                       option matériels de parcs et jardins</t>
  </si>
  <si>
    <r>
      <t xml:space="preserve">(1) </t>
    </r>
    <r>
      <rPr>
        <b/>
        <u/>
        <sz val="12"/>
        <rFont val="Arial"/>
        <family val="2"/>
      </rPr>
      <t>Présents</t>
    </r>
    <r>
      <rPr>
        <sz val="12"/>
        <rFont val="Arial"/>
        <family val="2"/>
      </rPr>
      <t xml:space="preserve"> = Inscrits - éliminés - non présentés</t>
    </r>
  </si>
  <si>
    <t>BP Coiffure</t>
  </si>
  <si>
    <t>BAC PRO Réparation des carrosseries</t>
  </si>
  <si>
    <t>BAC PRO Boulanger pâtissier</t>
  </si>
  <si>
    <t>Réparation des carrosseries</t>
  </si>
  <si>
    <t>Esthétique cosmétique parfumerie</t>
  </si>
  <si>
    <t>BAC PRO Boucher charcutier traiteur</t>
  </si>
  <si>
    <t>BP Esthétique cosmétique parfumerie</t>
  </si>
  <si>
    <t xml:space="preserve">Pâtissier </t>
  </si>
  <si>
    <t>Maintenance des véhicules option A : voitures particulières</t>
  </si>
  <si>
    <t>BTM Pâtissier</t>
  </si>
  <si>
    <t>BTM Mécanicien agricole</t>
  </si>
  <si>
    <t>BM coiffure</t>
  </si>
  <si>
    <t>Pâtisserie boulangère</t>
  </si>
  <si>
    <t>BM esthétique</t>
  </si>
  <si>
    <t>CQP peintre confirmé</t>
  </si>
  <si>
    <t>IFORM</t>
  </si>
  <si>
    <t>METIERS</t>
  </si>
  <si>
    <t>Campus Eugénie Brazier Dieppe</t>
  </si>
  <si>
    <t>BP Arts de la cuisine</t>
  </si>
  <si>
    <t>BP Arts du service</t>
  </si>
  <si>
    <t>Campus Eugénie Brazier</t>
  </si>
  <si>
    <t>Cuisine</t>
  </si>
  <si>
    <t>CSHCR (Service)</t>
  </si>
  <si>
    <t xml:space="preserve">Equipier polyvalent du commerce </t>
  </si>
  <si>
    <t>Campus Le Havre</t>
  </si>
  <si>
    <t>Fleuriste</t>
  </si>
  <si>
    <t>BAC PRO Commerce</t>
  </si>
  <si>
    <t>Campus Simone Veil</t>
  </si>
  <si>
    <t>CIFAC</t>
  </si>
  <si>
    <t>BP Charcutier traiteur</t>
  </si>
  <si>
    <t>BTM prothèse dentaire</t>
  </si>
  <si>
    <t>BP préparateur en pharmacie</t>
  </si>
  <si>
    <t>Maintenance des véhicules option C : cycles motocycles</t>
  </si>
  <si>
    <t>BAC PRO Maintenance des véhicules option cycles et motocycles</t>
  </si>
  <si>
    <t>BTS assistant de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</si>
</sst>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11"/>
      <color rgb="FF0066FF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/>
    <xf numFmtId="0" fontId="3" fillId="0" borderId="0" xfId="0" applyFont="1" applyBorder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9" fontId="14" fillId="0" borderId="10" xfId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0" fillId="0" borderId="0" xfId="0" applyNumberFormat="1" applyAlignment="1"/>
    <xf numFmtId="1" fontId="0" fillId="0" borderId="0" xfId="0" applyNumberFormat="1"/>
    <xf numFmtId="0" fontId="12" fillId="0" borderId="0" xfId="0" applyFont="1" applyAlignment="1"/>
    <xf numFmtId="0" fontId="12" fillId="0" borderId="0" xfId="0" applyFont="1"/>
    <xf numFmtId="0" fontId="15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9" fontId="8" fillId="0" borderId="10" xfId="1" applyFont="1" applyBorder="1" applyAlignment="1">
      <alignment horizontal="center" vertical="center"/>
    </xf>
    <xf numFmtId="1" fontId="15" fillId="0" borderId="20" xfId="1" applyNumberFormat="1" applyFont="1" applyBorder="1" applyAlignment="1">
      <alignment horizontal="center" vertical="center"/>
    </xf>
    <xf numFmtId="1" fontId="15" fillId="3" borderId="20" xfId="1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9" fontId="8" fillId="3" borderId="1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15" fillId="3" borderId="12" xfId="0" applyNumberFormat="1" applyFont="1" applyFill="1" applyBorder="1" applyAlignment="1">
      <alignment horizontal="center" vertical="center"/>
    </xf>
    <xf numFmtId="9" fontId="8" fillId="4" borderId="10" xfId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9" fontId="13" fillId="2" borderId="26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6" fillId="0" borderId="54" xfId="0" applyFont="1" applyBorder="1" applyAlignment="1"/>
    <xf numFmtId="0" fontId="9" fillId="0" borderId="55" xfId="0" applyFont="1" applyBorder="1" applyAlignment="1"/>
    <xf numFmtId="0" fontId="13" fillId="5" borderId="4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9" fontId="14" fillId="5" borderId="10" xfId="1" applyFont="1" applyFill="1" applyBorder="1" applyAlignment="1">
      <alignment horizontal="center" vertical="center"/>
    </xf>
    <xf numFmtId="1" fontId="15" fillId="0" borderId="20" xfId="1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1" fontId="15" fillId="3" borderId="18" xfId="0" applyNumberFormat="1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1" fontId="20" fillId="0" borderId="59" xfId="0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9" fontId="20" fillId="0" borderId="58" xfId="1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9" fontId="14" fillId="0" borderId="10" xfId="1" applyFont="1" applyFill="1" applyBorder="1" applyAlignment="1">
      <alignment horizontal="center" vertical="center"/>
    </xf>
    <xf numFmtId="9" fontId="14" fillId="0" borderId="60" xfId="1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8" fillId="2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1" fontId="8" fillId="2" borderId="34" xfId="0" applyNumberFormat="1" applyFont="1" applyFill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Border="1" applyAlignment="1"/>
    <xf numFmtId="0" fontId="1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1" fillId="2" borderId="1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6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3413125</xdr:colOff>
      <xdr:row>2</xdr:row>
      <xdr:rowOff>142875</xdr:rowOff>
    </xdr:from>
    <xdr:to>
      <xdr:col>5</xdr:col>
      <xdr:colOff>822325</xdr:colOff>
      <xdr:row>6</xdr:row>
      <xdr:rowOff>161925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413125" y="473075"/>
          <a:ext cx="4953000" cy="679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99CCFF" mc:Ignorable="a14" a14:legacySpreadsheetColorIndex="44"/>
            </a:gs>
          </a:gsLst>
          <a:path path="shape">
            <a:fillToRect l="50000" t="50000" r="50000" b="50000"/>
          </a:path>
        </a:gradFill>
        <a:ln w="9525">
          <a:miter lim="800000"/>
          <a:headEnd/>
          <a:tailEnd/>
        </a:ln>
        <a:effectLst/>
        <a:scene3d>
          <a:camera prst="legacyPerspectiveTopRight"/>
          <a:lightRig rig="legacyFlat3" dir="b"/>
        </a:scene3d>
        <a:sp3d extrusionH="8874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CCFFFF" mc:Ignorable="a14" a14:legacySpreadsheetColorIndex="41"/>
          </a:extrusionClr>
          <a:contourClr>
            <a:srgbClr xmlns:mc="http://schemas.openxmlformats.org/markup-compatibility/2006" xmlns:a14="http://schemas.microsoft.com/office/drawing/2010/main" val="CCFFFF" mc:Ignorable="a14" a14:legacySpreadsheetColorIndex="41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RESULTATS  EXAMENS  NIVEAU  3  SESSION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1363980</xdr:colOff>
      <xdr:row>1</xdr:row>
      <xdr:rowOff>34290</xdr:rowOff>
    </xdr:from>
    <xdr:to>
      <xdr:col>2</xdr:col>
      <xdr:colOff>784860</xdr:colOff>
      <xdr:row>3</xdr:row>
      <xdr:rowOff>100965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363980" y="255270"/>
          <a:ext cx="3794760" cy="50863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99CCFF" mc:Ignorable="a14" a14:legacySpreadsheetColorIndex="44"/>
            </a:gs>
          </a:gsLst>
          <a:path path="shape">
            <a:fillToRect l="50000" t="50000" r="50000" b="50000"/>
          </a:path>
        </a:gradFill>
        <a:ln w="9525">
          <a:miter lim="800000"/>
          <a:headEnd/>
          <a:tailEnd/>
        </a:ln>
        <a:effectLst/>
        <a:scene3d>
          <a:camera prst="legacyPerspectiveTopRight"/>
          <a:lightRig rig="legacyFlat3" dir="b"/>
        </a:scene3d>
        <a:sp3d extrusionH="8874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00CCFF" mc:Ignorable="a14" a14:legacySpreadsheetColorIndex="40"/>
          </a:extrusionClr>
          <a:contourClr>
            <a:srgbClr xmlns:mc="http://schemas.openxmlformats.org/markup-compatibility/2006" xmlns:a14="http://schemas.microsoft.com/office/drawing/2010/main" val="CCFFFF" mc:Ignorable="a14" a14:legacySpreadsheetColorIndex="41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RESULTATS  EXAMENS  NIVEAU  4 et 5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SESSION 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O37"/>
  <sheetViews>
    <sheetView topLeftCell="A20" zoomScale="50" zoomScaleNormal="50" workbookViewId="0">
      <selection activeCell="E45" sqref="E45"/>
    </sheetView>
  </sheetViews>
  <sheetFormatPr baseColWidth="10" defaultRowHeight="12.75" x14ac:dyDescent="0.2"/>
  <cols>
    <col min="1" max="1" width="60" style="4" customWidth="1"/>
    <col min="2" max="2" width="13.42578125" style="4" customWidth="1"/>
    <col min="3" max="3" width="14.5703125" customWidth="1"/>
    <col min="4" max="4" width="12.5703125" style="24" customWidth="1"/>
    <col min="5" max="5" width="12.28515625" style="24" customWidth="1"/>
    <col min="6" max="6" width="13.28515625" style="22" customWidth="1"/>
    <col min="7" max="7" width="14.5703125" customWidth="1"/>
    <col min="8" max="8" width="13.140625" style="24" customWidth="1"/>
    <col min="9" max="9" width="12.5703125" style="24" customWidth="1"/>
    <col min="10" max="10" width="11.28515625" customWidth="1"/>
    <col min="11" max="11" width="17.5703125" customWidth="1"/>
    <col min="12" max="13" width="10.7109375" customWidth="1"/>
    <col min="14" max="14" width="11.5703125" customWidth="1"/>
    <col min="15" max="15" width="18" customWidth="1"/>
    <col min="16" max="21" width="10.7109375" customWidth="1"/>
    <col min="22" max="22" width="18.140625" customWidth="1"/>
    <col min="23" max="23" width="14.7109375" customWidth="1"/>
    <col min="24" max="24" width="21" customWidth="1"/>
    <col min="25" max="25" width="10.7109375" customWidth="1"/>
    <col min="27" max="27" width="18" customWidth="1"/>
    <col min="31" max="31" width="14.5703125" customWidth="1"/>
  </cols>
  <sheetData>
    <row r="8" spans="1:41" s="1" customFormat="1" ht="25.5" x14ac:dyDescent="0.35">
      <c r="A8" s="106"/>
      <c r="B8" s="106"/>
      <c r="C8" s="106"/>
      <c r="D8" s="106"/>
      <c r="E8" s="106"/>
      <c r="F8" s="106"/>
      <c r="G8" s="106"/>
      <c r="H8" s="106"/>
      <c r="I8" s="106"/>
    </row>
    <row r="9" spans="1:41" s="1" customFormat="1" x14ac:dyDescent="0.2">
      <c r="A9" s="3"/>
      <c r="B9" s="3"/>
      <c r="D9" s="23"/>
      <c r="E9" s="23"/>
      <c r="F9" s="21"/>
      <c r="H9" s="23"/>
      <c r="I9" s="23"/>
    </row>
    <row r="10" spans="1:41" s="2" customFormat="1" ht="18.75" thickBot="1" x14ac:dyDescent="0.3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41" ht="33" customHeight="1" thickTop="1" thickBot="1" x14ac:dyDescent="0.3">
      <c r="B11" s="94" t="s">
        <v>39</v>
      </c>
      <c r="C11" s="94"/>
      <c r="D11" s="94"/>
      <c r="E11" s="94"/>
      <c r="F11" s="94"/>
      <c r="G11" s="94"/>
      <c r="H11" s="94"/>
      <c r="I11" s="94"/>
      <c r="J11" s="94" t="s">
        <v>52</v>
      </c>
      <c r="K11" s="94"/>
      <c r="L11" s="94"/>
      <c r="M11" s="94"/>
      <c r="N11" s="94"/>
      <c r="O11" s="94"/>
      <c r="P11" s="94"/>
      <c r="Q11" s="94"/>
      <c r="R11" s="94" t="s">
        <v>44</v>
      </c>
      <c r="S11" s="94"/>
      <c r="T11" s="94"/>
      <c r="U11" s="94"/>
      <c r="V11" s="94"/>
      <c r="W11" s="94"/>
      <c r="X11" s="94"/>
      <c r="Y11" s="94"/>
      <c r="Z11" s="94" t="s">
        <v>48</v>
      </c>
      <c r="AA11" s="94"/>
      <c r="AB11" s="94"/>
      <c r="AC11" s="94"/>
      <c r="AD11" s="94"/>
      <c r="AE11" s="94"/>
      <c r="AF11" s="94"/>
      <c r="AG11" s="94"/>
      <c r="AH11" s="94" t="s">
        <v>51</v>
      </c>
      <c r="AI11" s="94"/>
      <c r="AJ11" s="94"/>
      <c r="AK11" s="94"/>
      <c r="AL11" s="94"/>
      <c r="AM11" s="94"/>
      <c r="AN11" s="94"/>
      <c r="AO11" s="94"/>
    </row>
    <row r="12" spans="1:41" s="26" customFormat="1" ht="30" customHeight="1" thickTop="1" thickBot="1" x14ac:dyDescent="0.25">
      <c r="A12" s="25"/>
      <c r="B12" s="95" t="s">
        <v>12</v>
      </c>
      <c r="C12" s="96"/>
      <c r="D12" s="96"/>
      <c r="E12" s="97"/>
      <c r="F12" s="95" t="s">
        <v>0</v>
      </c>
      <c r="G12" s="96"/>
      <c r="H12" s="96"/>
      <c r="I12" s="97"/>
      <c r="J12" s="95" t="s">
        <v>12</v>
      </c>
      <c r="K12" s="96"/>
      <c r="L12" s="96"/>
      <c r="M12" s="97"/>
      <c r="N12" s="95" t="s">
        <v>0</v>
      </c>
      <c r="O12" s="96"/>
      <c r="P12" s="96"/>
      <c r="Q12" s="97"/>
      <c r="R12" s="95" t="s">
        <v>12</v>
      </c>
      <c r="S12" s="96"/>
      <c r="T12" s="96"/>
      <c r="U12" s="97"/>
      <c r="V12" s="95" t="s">
        <v>0</v>
      </c>
      <c r="W12" s="96"/>
      <c r="X12" s="96"/>
      <c r="Y12" s="97"/>
      <c r="Z12" s="95" t="s">
        <v>12</v>
      </c>
      <c r="AA12" s="96"/>
      <c r="AB12" s="96"/>
      <c r="AC12" s="97"/>
      <c r="AD12" s="95" t="s">
        <v>0</v>
      </c>
      <c r="AE12" s="96"/>
      <c r="AF12" s="96"/>
      <c r="AG12" s="97"/>
      <c r="AH12" s="95" t="s">
        <v>12</v>
      </c>
      <c r="AI12" s="96"/>
      <c r="AJ12" s="96"/>
      <c r="AK12" s="97"/>
      <c r="AL12" s="95" t="s">
        <v>0</v>
      </c>
      <c r="AM12" s="96"/>
      <c r="AN12" s="96"/>
      <c r="AO12" s="97"/>
    </row>
    <row r="13" spans="1:41" s="26" customFormat="1" ht="30" customHeight="1" thickBot="1" x14ac:dyDescent="0.25">
      <c r="A13" s="59" t="s">
        <v>18</v>
      </c>
      <c r="B13" s="98" t="s">
        <v>17</v>
      </c>
      <c r="C13" s="100" t="s">
        <v>19</v>
      </c>
      <c r="D13" s="102" t="s">
        <v>1</v>
      </c>
      <c r="E13" s="103"/>
      <c r="F13" s="104" t="s">
        <v>17</v>
      </c>
      <c r="G13" s="100" t="s">
        <v>19</v>
      </c>
      <c r="H13" s="102" t="s">
        <v>1</v>
      </c>
      <c r="I13" s="103"/>
      <c r="J13" s="98" t="s">
        <v>17</v>
      </c>
      <c r="K13" s="100" t="s">
        <v>19</v>
      </c>
      <c r="L13" s="102" t="s">
        <v>1</v>
      </c>
      <c r="M13" s="103"/>
      <c r="N13" s="104" t="s">
        <v>17</v>
      </c>
      <c r="O13" s="100" t="s">
        <v>19</v>
      </c>
      <c r="P13" s="102" t="s">
        <v>1</v>
      </c>
      <c r="Q13" s="103"/>
      <c r="R13" s="98" t="s">
        <v>17</v>
      </c>
      <c r="S13" s="100" t="s">
        <v>19</v>
      </c>
      <c r="T13" s="102" t="s">
        <v>1</v>
      </c>
      <c r="U13" s="103"/>
      <c r="V13" s="104" t="s">
        <v>17</v>
      </c>
      <c r="W13" s="100" t="s">
        <v>19</v>
      </c>
      <c r="X13" s="102" t="s">
        <v>1</v>
      </c>
      <c r="Y13" s="103"/>
      <c r="Z13" s="98" t="s">
        <v>17</v>
      </c>
      <c r="AA13" s="100" t="s">
        <v>19</v>
      </c>
      <c r="AB13" s="102" t="s">
        <v>1</v>
      </c>
      <c r="AC13" s="103"/>
      <c r="AD13" s="104" t="s">
        <v>17</v>
      </c>
      <c r="AE13" s="100" t="s">
        <v>19</v>
      </c>
      <c r="AF13" s="102" t="s">
        <v>1</v>
      </c>
      <c r="AG13" s="103"/>
      <c r="AH13" s="98" t="s">
        <v>17</v>
      </c>
      <c r="AI13" s="100" t="s">
        <v>19</v>
      </c>
      <c r="AJ13" s="102" t="s">
        <v>1</v>
      </c>
      <c r="AK13" s="103"/>
      <c r="AL13" s="104" t="s">
        <v>17</v>
      </c>
      <c r="AM13" s="100" t="s">
        <v>19</v>
      </c>
      <c r="AN13" s="102" t="s">
        <v>1</v>
      </c>
      <c r="AO13" s="103"/>
    </row>
    <row r="14" spans="1:41" s="26" customFormat="1" ht="30" customHeight="1" thickBot="1" x14ac:dyDescent="0.25">
      <c r="A14" s="27"/>
      <c r="B14" s="99"/>
      <c r="C14" s="101"/>
      <c r="D14" s="28" t="s">
        <v>4</v>
      </c>
      <c r="E14" s="29" t="s">
        <v>3</v>
      </c>
      <c r="F14" s="105"/>
      <c r="G14" s="101"/>
      <c r="H14" s="28" t="s">
        <v>4</v>
      </c>
      <c r="I14" s="29" t="s">
        <v>3</v>
      </c>
      <c r="J14" s="99"/>
      <c r="K14" s="101"/>
      <c r="L14" s="28" t="s">
        <v>4</v>
      </c>
      <c r="M14" s="29" t="s">
        <v>3</v>
      </c>
      <c r="N14" s="105"/>
      <c r="O14" s="101"/>
      <c r="P14" s="28" t="s">
        <v>4</v>
      </c>
      <c r="Q14" s="29" t="s">
        <v>3</v>
      </c>
      <c r="R14" s="99"/>
      <c r="S14" s="101"/>
      <c r="T14" s="28" t="s">
        <v>4</v>
      </c>
      <c r="U14" s="29" t="s">
        <v>3</v>
      </c>
      <c r="V14" s="105"/>
      <c r="W14" s="101"/>
      <c r="X14" s="28" t="s">
        <v>4</v>
      </c>
      <c r="Y14" s="29" t="s">
        <v>3</v>
      </c>
      <c r="Z14" s="99"/>
      <c r="AA14" s="101"/>
      <c r="AB14" s="28" t="s">
        <v>4</v>
      </c>
      <c r="AC14" s="29" t="s">
        <v>3</v>
      </c>
      <c r="AD14" s="105"/>
      <c r="AE14" s="101"/>
      <c r="AF14" s="28" t="s">
        <v>4</v>
      </c>
      <c r="AG14" s="29" t="s">
        <v>3</v>
      </c>
      <c r="AH14" s="99"/>
      <c r="AI14" s="101"/>
      <c r="AJ14" s="28" t="s">
        <v>4</v>
      </c>
      <c r="AK14" s="29" t="s">
        <v>3</v>
      </c>
      <c r="AL14" s="105"/>
      <c r="AM14" s="101"/>
      <c r="AN14" s="28" t="s">
        <v>4</v>
      </c>
      <c r="AO14" s="29" t="s">
        <v>3</v>
      </c>
    </row>
    <row r="15" spans="1:41" s="39" customFormat="1" ht="40.5" customHeight="1" thickTop="1" x14ac:dyDescent="0.2">
      <c r="A15" s="30" t="s">
        <v>16</v>
      </c>
      <c r="B15" s="41">
        <v>36</v>
      </c>
      <c r="C15" s="31">
        <v>34</v>
      </c>
      <c r="D15" s="32">
        <v>31</v>
      </c>
      <c r="E15" s="33">
        <f>IF(COUNT(C15:D15)&gt;1,D15/C15,"")</f>
        <v>0.91176470588235292</v>
      </c>
      <c r="F15" s="35"/>
      <c r="G15" s="36"/>
      <c r="H15" s="37"/>
      <c r="I15" s="38"/>
      <c r="J15" s="41"/>
      <c r="K15" s="31">
        <v>44</v>
      </c>
      <c r="L15" s="32">
        <v>41</v>
      </c>
      <c r="M15" s="33">
        <v>0.93181818181818177</v>
      </c>
      <c r="N15" s="35"/>
      <c r="O15" s="36"/>
      <c r="P15" s="37"/>
      <c r="Q15" s="38"/>
      <c r="R15" s="41">
        <v>12</v>
      </c>
      <c r="S15" s="31">
        <v>12</v>
      </c>
      <c r="T15" s="32">
        <v>11</v>
      </c>
      <c r="U15" s="33">
        <f>IF(COUNT(R15:T15)&gt;1,T15/S15,"")</f>
        <v>0.91666666666666663</v>
      </c>
      <c r="V15" s="35"/>
      <c r="W15" s="36"/>
      <c r="X15" s="37"/>
      <c r="Y15" s="38"/>
      <c r="Z15" s="41">
        <v>20</v>
      </c>
      <c r="AA15" s="31">
        <v>17</v>
      </c>
      <c r="AB15" s="32">
        <v>17</v>
      </c>
      <c r="AC15" s="33">
        <f>IF(COUNT(Z15:AB15)&gt;1,AB15/AA15,"")</f>
        <v>1</v>
      </c>
      <c r="AD15" s="35"/>
      <c r="AE15" s="36"/>
      <c r="AF15" s="37"/>
      <c r="AG15" s="38"/>
      <c r="AH15" s="41">
        <v>25</v>
      </c>
      <c r="AI15" s="31">
        <v>25</v>
      </c>
      <c r="AJ15" s="32">
        <v>16</v>
      </c>
      <c r="AK15" s="33">
        <f>IF(COUNT(AH15:AJ15)&gt;1,AJ15/AI15,"")</f>
        <v>0.64</v>
      </c>
      <c r="AL15" s="35"/>
      <c r="AM15" s="36"/>
      <c r="AN15" s="37"/>
      <c r="AO15" s="38"/>
    </row>
    <row r="16" spans="1:41" s="39" customFormat="1" ht="40.5" customHeight="1" x14ac:dyDescent="0.2">
      <c r="A16" s="40" t="s">
        <v>13</v>
      </c>
      <c r="B16" s="57">
        <v>13</v>
      </c>
      <c r="C16" s="31">
        <v>13</v>
      </c>
      <c r="D16" s="32">
        <v>13</v>
      </c>
      <c r="E16" s="33">
        <f t="shared" ref="E16:E34" si="0">IF(COUNT(C16:D16)&gt;1,D16/C16,"")</f>
        <v>1</v>
      </c>
      <c r="F16" s="34">
        <v>5</v>
      </c>
      <c r="G16" s="42">
        <v>5</v>
      </c>
      <c r="H16" s="43">
        <v>5</v>
      </c>
      <c r="I16" s="33">
        <f t="shared" ref="I16:I34" si="1">IF(COUNT(G16:H16)&gt;1,H16/G16,"")</f>
        <v>1</v>
      </c>
      <c r="J16" s="57"/>
      <c r="K16" s="31">
        <v>12</v>
      </c>
      <c r="L16" s="32">
        <v>9</v>
      </c>
      <c r="M16" s="33">
        <v>0.75</v>
      </c>
      <c r="N16" s="34"/>
      <c r="O16" s="42">
        <v>11</v>
      </c>
      <c r="P16" s="43">
        <v>8</v>
      </c>
      <c r="Q16" s="33">
        <v>0.72727272727272729</v>
      </c>
      <c r="R16" s="57">
        <v>6</v>
      </c>
      <c r="S16" s="31">
        <v>6</v>
      </c>
      <c r="T16" s="32">
        <v>6</v>
      </c>
      <c r="U16" s="33">
        <f>IF(COUNT(R16:T16)&gt;1,T16/S16,"")</f>
        <v>1</v>
      </c>
      <c r="V16" s="35"/>
      <c r="W16" s="36"/>
      <c r="X16" s="37"/>
      <c r="Y16" s="38"/>
      <c r="Z16" s="57">
        <v>12</v>
      </c>
      <c r="AA16" s="31">
        <v>11</v>
      </c>
      <c r="AB16" s="32">
        <v>7</v>
      </c>
      <c r="AC16" s="33">
        <f>IF(COUNT(Z16:AB16)&gt;1,AB16/AA16,"")</f>
        <v>0.63636363636363635</v>
      </c>
      <c r="AD16" s="34">
        <v>7</v>
      </c>
      <c r="AE16" s="42">
        <v>7</v>
      </c>
      <c r="AF16" s="43">
        <v>1</v>
      </c>
      <c r="AG16" s="33">
        <f>IF(COUNT(AD16:AF16)&gt;1,AF16/AE16,"")</f>
        <v>0.14285714285714285</v>
      </c>
      <c r="AH16" s="57">
        <v>12</v>
      </c>
      <c r="AI16" s="31">
        <v>12</v>
      </c>
      <c r="AJ16" s="32">
        <v>11</v>
      </c>
      <c r="AK16" s="33">
        <f>IF(COUNT(AH16:AJ16)&gt;1,AJ16/AI16,"")</f>
        <v>0.91666666666666663</v>
      </c>
      <c r="AL16" s="34">
        <v>4</v>
      </c>
      <c r="AM16" s="42">
        <v>4</v>
      </c>
      <c r="AN16" s="43">
        <v>4</v>
      </c>
      <c r="AO16" s="33">
        <f>IF(COUNT(AL16:AN16)&gt;1,AN16/AM16,"")</f>
        <v>1</v>
      </c>
    </row>
    <row r="17" spans="1:41" s="39" customFormat="1" ht="40.5" customHeight="1" x14ac:dyDescent="0.2">
      <c r="A17" s="40" t="s">
        <v>5</v>
      </c>
      <c r="B17" s="41">
        <v>57</v>
      </c>
      <c r="C17" s="31">
        <v>52</v>
      </c>
      <c r="D17" s="32">
        <v>42</v>
      </c>
      <c r="E17" s="33">
        <f t="shared" si="0"/>
        <v>0.80769230769230771</v>
      </c>
      <c r="F17" s="34">
        <v>19</v>
      </c>
      <c r="G17" s="42">
        <v>18</v>
      </c>
      <c r="H17" s="43">
        <v>14</v>
      </c>
      <c r="I17" s="33">
        <f t="shared" si="1"/>
        <v>0.77777777777777779</v>
      </c>
      <c r="J17" s="41"/>
      <c r="K17" s="31">
        <v>57</v>
      </c>
      <c r="L17" s="32">
        <v>48</v>
      </c>
      <c r="M17" s="33">
        <v>0.84210526315789469</v>
      </c>
      <c r="N17" s="34"/>
      <c r="O17" s="42">
        <v>24</v>
      </c>
      <c r="P17" s="43">
        <v>22</v>
      </c>
      <c r="Q17" s="33">
        <v>0.91666666666666663</v>
      </c>
      <c r="R17" s="41">
        <v>21</v>
      </c>
      <c r="S17" s="31">
        <v>20</v>
      </c>
      <c r="T17" s="32">
        <v>16</v>
      </c>
      <c r="U17" s="33">
        <f>IF(COUNT(R17:T17)&gt;1,T17/S17,"")</f>
        <v>0.8</v>
      </c>
      <c r="V17" s="35"/>
      <c r="W17" s="36"/>
      <c r="X17" s="37"/>
      <c r="Y17" s="38"/>
      <c r="Z17" s="41">
        <v>35</v>
      </c>
      <c r="AA17" s="31">
        <v>34</v>
      </c>
      <c r="AB17" s="32">
        <v>22</v>
      </c>
      <c r="AC17" s="33">
        <f>IF(COUNT(Z17:AB17)&gt;1,AB17/AA17,"")</f>
        <v>0.6470588235294118</v>
      </c>
      <c r="AD17" s="34">
        <v>8</v>
      </c>
      <c r="AE17" s="42">
        <v>7</v>
      </c>
      <c r="AF17" s="43">
        <v>6</v>
      </c>
      <c r="AG17" s="33">
        <f>IF(COUNT(AD17:AF17)&gt;1,AF17/AE17,"")</f>
        <v>0.8571428571428571</v>
      </c>
      <c r="AH17" s="41">
        <v>32</v>
      </c>
      <c r="AI17" s="31">
        <v>29</v>
      </c>
      <c r="AJ17" s="32">
        <v>19</v>
      </c>
      <c r="AK17" s="33">
        <f>IF(COUNT(AH17:AJ17)&gt;1,AJ17/AI17,"")</f>
        <v>0.65517241379310343</v>
      </c>
      <c r="AL17" s="58"/>
      <c r="AM17" s="36"/>
      <c r="AN17" s="36"/>
      <c r="AO17" s="38" t="str">
        <f>IF(COUNT(AM17:AN17)&gt;1,AN17/AM17,"")</f>
        <v/>
      </c>
    </row>
    <row r="18" spans="1:41" s="39" customFormat="1" ht="40.5" customHeight="1" x14ac:dyDescent="0.2">
      <c r="A18" s="40" t="s">
        <v>36</v>
      </c>
      <c r="B18" s="58"/>
      <c r="C18" s="36"/>
      <c r="D18" s="37"/>
      <c r="E18" s="38"/>
      <c r="F18" s="34">
        <v>4</v>
      </c>
      <c r="G18" s="42">
        <v>4</v>
      </c>
      <c r="H18" s="43">
        <v>2</v>
      </c>
      <c r="I18" s="33">
        <f t="shared" ref="I18" si="2">IF(COUNT(G18:H18)&gt;1,H18/G18,"")</f>
        <v>0.5</v>
      </c>
      <c r="J18" s="58"/>
      <c r="K18" s="36"/>
      <c r="L18" s="37"/>
      <c r="M18" s="38"/>
      <c r="N18" s="35"/>
      <c r="O18" s="36"/>
      <c r="P18" s="37"/>
      <c r="Q18" s="38" t="str">
        <f t="shared" ref="Q18" si="3">IF(COUNT(O18:P18)&gt;1,P18/O18,"")</f>
        <v/>
      </c>
      <c r="R18" s="58"/>
      <c r="S18" s="36"/>
      <c r="T18" s="37"/>
      <c r="U18" s="38"/>
      <c r="V18" s="58"/>
      <c r="W18" s="36"/>
      <c r="X18" s="36"/>
      <c r="Y18" s="38" t="str">
        <f t="shared" ref="Y18" si="4">IF(COUNT(W18:X18)&gt;1,X18/W18,"")</f>
        <v/>
      </c>
      <c r="Z18" s="58"/>
      <c r="AA18" s="36"/>
      <c r="AB18" s="37"/>
      <c r="AC18" s="38"/>
      <c r="AD18" s="58"/>
      <c r="AE18" s="36"/>
      <c r="AF18" s="36"/>
      <c r="AG18" s="38" t="str">
        <f t="shared" ref="AG18" si="5">IF(COUNT(AE18:AF18)&gt;1,AF18/AE18,"")</f>
        <v/>
      </c>
      <c r="AH18" s="58"/>
      <c r="AI18" s="36"/>
      <c r="AJ18" s="37"/>
      <c r="AK18" s="38"/>
      <c r="AL18" s="58"/>
      <c r="AM18" s="36"/>
      <c r="AN18" s="36"/>
      <c r="AO18" s="38" t="str">
        <f>IF(COUNT(AM18:AN18)&gt;1,AN18/AM18,"")</f>
        <v/>
      </c>
    </row>
    <row r="19" spans="1:41" s="39" customFormat="1" ht="40.5" customHeight="1" x14ac:dyDescent="0.2">
      <c r="A19" s="40" t="s">
        <v>31</v>
      </c>
      <c r="B19" s="57">
        <v>89</v>
      </c>
      <c r="C19" s="31">
        <v>85</v>
      </c>
      <c r="D19" s="32">
        <v>59</v>
      </c>
      <c r="E19" s="33">
        <f t="shared" si="0"/>
        <v>0.69411764705882351</v>
      </c>
      <c r="F19" s="34">
        <v>24</v>
      </c>
      <c r="G19" s="42">
        <v>23</v>
      </c>
      <c r="H19" s="43">
        <v>22</v>
      </c>
      <c r="I19" s="33">
        <f>IF(COUNT(G19:H19)&gt;1,H19/G19,"")</f>
        <v>0.95652173913043481</v>
      </c>
      <c r="J19" s="57"/>
      <c r="K19" s="31">
        <v>94</v>
      </c>
      <c r="L19" s="32">
        <v>77</v>
      </c>
      <c r="M19" s="33">
        <v>0.81914893617021278</v>
      </c>
      <c r="N19" s="34"/>
      <c r="O19" s="42">
        <v>41</v>
      </c>
      <c r="P19" s="43">
        <v>41</v>
      </c>
      <c r="Q19" s="33">
        <v>1</v>
      </c>
      <c r="R19" s="75">
        <v>31</v>
      </c>
      <c r="S19" s="76">
        <v>30</v>
      </c>
      <c r="T19" s="76">
        <v>27</v>
      </c>
      <c r="U19" s="77">
        <f>IF(COUNT(R19:T19)&gt;1,T19/S19,"")</f>
        <v>0.9</v>
      </c>
      <c r="V19" s="75">
        <v>11</v>
      </c>
      <c r="W19" s="76">
        <v>11</v>
      </c>
      <c r="X19" s="76">
        <v>9</v>
      </c>
      <c r="Y19" s="77">
        <f>IF(COUNT(V19:X19)&gt;1,X19/W19,"")</f>
        <v>0.81818181818181823</v>
      </c>
      <c r="Z19" s="75">
        <v>54</v>
      </c>
      <c r="AA19" s="76">
        <v>53</v>
      </c>
      <c r="AB19" s="76">
        <v>37</v>
      </c>
      <c r="AC19" s="77">
        <f>IF(COUNT(Z19:AB19)&gt;1,AB19/AA19,"")</f>
        <v>0.69811320754716977</v>
      </c>
      <c r="AD19" s="75">
        <v>12</v>
      </c>
      <c r="AE19" s="76">
        <v>11</v>
      </c>
      <c r="AF19" s="76">
        <v>10</v>
      </c>
      <c r="AG19" s="77">
        <f>IF(COUNT(AD19:AF19)&gt;1,AF19/AE19,"")</f>
        <v>0.90909090909090906</v>
      </c>
      <c r="AH19" s="34">
        <v>30</v>
      </c>
      <c r="AI19" s="42">
        <v>30</v>
      </c>
      <c r="AJ19" s="42">
        <v>25</v>
      </c>
      <c r="AK19" s="33">
        <f>IF(COUNT(AH19:AJ19)&gt;1,AJ19/AI19,"")</f>
        <v>0.83333333333333337</v>
      </c>
      <c r="AL19" s="58"/>
      <c r="AM19" s="36"/>
      <c r="AN19" s="36"/>
      <c r="AO19" s="38" t="str">
        <f>IF(COUNT(AM19:AN19)&gt;1,AN19/AM19,"")</f>
        <v/>
      </c>
    </row>
    <row r="20" spans="1:41" s="39" customFormat="1" ht="40.5" customHeight="1" x14ac:dyDescent="0.2">
      <c r="A20" s="40" t="s">
        <v>8</v>
      </c>
      <c r="B20" s="57">
        <v>28</v>
      </c>
      <c r="C20" s="31">
        <v>26</v>
      </c>
      <c r="D20" s="32">
        <v>26</v>
      </c>
      <c r="E20" s="33">
        <f t="shared" si="0"/>
        <v>1</v>
      </c>
      <c r="F20" s="35"/>
      <c r="G20" s="36"/>
      <c r="H20" s="37"/>
      <c r="I20" s="38" t="str">
        <f t="shared" si="1"/>
        <v/>
      </c>
      <c r="J20" s="57"/>
      <c r="K20" s="31">
        <v>3</v>
      </c>
      <c r="L20" s="32">
        <v>3</v>
      </c>
      <c r="M20" s="33">
        <v>1</v>
      </c>
      <c r="N20" s="35"/>
      <c r="O20" s="36"/>
      <c r="P20" s="37"/>
      <c r="Q20" s="38" t="str">
        <f t="shared" ref="Q20:Q21" si="6">IF(COUNT(O20:P20)&gt;1,P20/O20,"")</f>
        <v/>
      </c>
      <c r="R20" s="35"/>
      <c r="S20" s="36"/>
      <c r="T20" s="37"/>
      <c r="U20" s="38" t="str">
        <f t="shared" ref="U20" si="7">IF(COUNT(S20:T20)&gt;1,T20/S20,"")</f>
        <v/>
      </c>
      <c r="V20" s="35"/>
      <c r="W20" s="36"/>
      <c r="X20" s="37"/>
      <c r="Y20" s="38" t="str">
        <f t="shared" ref="Y20:Y21" si="8">IF(COUNT(W20:X20)&gt;1,X20/W20,"")</f>
        <v/>
      </c>
      <c r="Z20" s="35"/>
      <c r="AA20" s="36"/>
      <c r="AB20" s="37"/>
      <c r="AC20" s="38" t="str">
        <f t="shared" ref="AC20" si="9">IF(COUNT(AA20:AB20)&gt;1,AB20/AA20,"")</f>
        <v/>
      </c>
      <c r="AD20" s="35"/>
      <c r="AE20" s="36"/>
      <c r="AF20" s="37"/>
      <c r="AG20" s="38" t="str">
        <f t="shared" ref="AG20:AG21" si="10">IF(COUNT(AE20:AF20)&gt;1,AF20/AE20,"")</f>
        <v/>
      </c>
      <c r="AH20" s="75">
        <v>8</v>
      </c>
      <c r="AI20" s="76">
        <v>7</v>
      </c>
      <c r="AJ20" s="85">
        <v>7</v>
      </c>
      <c r="AK20" s="77">
        <f>IF(COUNT(AI20:AJ20)&gt;1,AJ20/AI20,"")</f>
        <v>1</v>
      </c>
      <c r="AL20" s="35"/>
      <c r="AM20" s="36"/>
      <c r="AN20" s="37"/>
      <c r="AO20" s="38" t="str">
        <f>IF(COUNT(AM20:AN20)&gt;1,AN20/AM20,"")</f>
        <v/>
      </c>
    </row>
    <row r="21" spans="1:41" s="39" customFormat="1" ht="40.5" customHeight="1" x14ac:dyDescent="0.2">
      <c r="A21" s="40" t="s">
        <v>32</v>
      </c>
      <c r="B21" s="57">
        <v>41</v>
      </c>
      <c r="C21" s="31">
        <v>41</v>
      </c>
      <c r="D21" s="32">
        <v>38</v>
      </c>
      <c r="E21" s="33">
        <f t="shared" si="0"/>
        <v>0.92682926829268297</v>
      </c>
      <c r="F21" s="44"/>
      <c r="G21" s="36"/>
      <c r="H21" s="37"/>
      <c r="I21" s="38" t="str">
        <f t="shared" si="1"/>
        <v/>
      </c>
      <c r="J21" s="57"/>
      <c r="K21" s="31">
        <v>35</v>
      </c>
      <c r="L21" s="32">
        <v>33</v>
      </c>
      <c r="M21" s="33">
        <v>0.94285714285714284</v>
      </c>
      <c r="N21" s="44"/>
      <c r="O21" s="36"/>
      <c r="P21" s="37"/>
      <c r="Q21" s="38" t="str">
        <f t="shared" si="6"/>
        <v/>
      </c>
      <c r="R21" s="58"/>
      <c r="S21" s="36"/>
      <c r="T21" s="37"/>
      <c r="U21" s="38"/>
      <c r="V21" s="44"/>
      <c r="W21" s="36"/>
      <c r="X21" s="37"/>
      <c r="Y21" s="38" t="str">
        <f t="shared" si="8"/>
        <v/>
      </c>
      <c r="Z21" s="58"/>
      <c r="AA21" s="36"/>
      <c r="AB21" s="37"/>
      <c r="AC21" s="38"/>
      <c r="AD21" s="44"/>
      <c r="AE21" s="36"/>
      <c r="AF21" s="37"/>
      <c r="AG21" s="38" t="str">
        <f t="shared" si="10"/>
        <v/>
      </c>
      <c r="AH21" s="58"/>
      <c r="AI21" s="36"/>
      <c r="AJ21" s="37"/>
      <c r="AK21" s="38"/>
      <c r="AL21" s="44"/>
      <c r="AM21" s="36"/>
      <c r="AN21" s="37"/>
      <c r="AO21" s="38" t="str">
        <f>IF(COUNT(AM21:AN21)&gt;1,AN21/AM21,"")</f>
        <v/>
      </c>
    </row>
    <row r="22" spans="1:41" s="39" customFormat="1" ht="40.5" customHeight="1" x14ac:dyDescent="0.2">
      <c r="A22" s="40" t="s">
        <v>14</v>
      </c>
      <c r="B22" s="58"/>
      <c r="C22" s="36"/>
      <c r="D22" s="37"/>
      <c r="E22" s="38"/>
      <c r="F22" s="34">
        <v>13</v>
      </c>
      <c r="G22" s="42">
        <v>13</v>
      </c>
      <c r="H22" s="43">
        <v>8</v>
      </c>
      <c r="I22" s="33">
        <f>IF(COUNT(G22:H22)&gt;1,H22/G22,"")</f>
        <v>0.61538461538461542</v>
      </c>
      <c r="J22" s="58"/>
      <c r="K22" s="36"/>
      <c r="L22" s="37"/>
      <c r="M22" s="38"/>
      <c r="N22" s="44"/>
      <c r="O22" s="36"/>
      <c r="P22" s="37"/>
      <c r="Q22" s="38" t="str">
        <f t="shared" ref="Q22:Q23" si="11">IF(COUNT(O22:P22)&gt;1,P22/O22,"")</f>
        <v/>
      </c>
      <c r="R22" s="58"/>
      <c r="S22" s="36"/>
      <c r="T22" s="37"/>
      <c r="U22" s="38"/>
      <c r="V22" s="58"/>
      <c r="W22" s="36"/>
      <c r="X22" s="37"/>
      <c r="Y22" s="38"/>
      <c r="Z22" s="58"/>
      <c r="AA22" s="36"/>
      <c r="AB22" s="37"/>
      <c r="AC22" s="38"/>
      <c r="AD22" s="58"/>
      <c r="AE22" s="36"/>
      <c r="AF22" s="37"/>
      <c r="AG22" s="38"/>
      <c r="AH22" s="58"/>
      <c r="AI22" s="36"/>
      <c r="AJ22" s="37"/>
      <c r="AK22" s="38"/>
      <c r="AL22" s="58"/>
      <c r="AM22" s="36"/>
      <c r="AN22" s="37"/>
      <c r="AO22" s="38"/>
    </row>
    <row r="23" spans="1:41" s="39" customFormat="1" ht="40.5" customHeight="1" x14ac:dyDescent="0.2">
      <c r="A23" s="40" t="s">
        <v>56</v>
      </c>
      <c r="B23" s="58"/>
      <c r="C23" s="79"/>
      <c r="D23" s="80"/>
      <c r="E23" s="38"/>
      <c r="F23" s="58"/>
      <c r="G23" s="79"/>
      <c r="H23" s="80"/>
      <c r="I23" s="38"/>
      <c r="J23" s="86"/>
      <c r="K23" s="82">
        <v>3</v>
      </c>
      <c r="L23" s="83">
        <v>3</v>
      </c>
      <c r="M23" s="77">
        <v>1</v>
      </c>
      <c r="N23" s="44"/>
      <c r="O23" s="36"/>
      <c r="P23" s="37"/>
      <c r="Q23" s="38" t="str">
        <f t="shared" si="11"/>
        <v/>
      </c>
      <c r="R23" s="58"/>
      <c r="S23" s="36"/>
      <c r="T23" s="37"/>
      <c r="U23" s="38"/>
      <c r="V23" s="36"/>
      <c r="W23" s="36"/>
      <c r="X23" s="37"/>
      <c r="Y23" s="38"/>
      <c r="Z23" s="58"/>
      <c r="AA23" s="36"/>
      <c r="AB23" s="37"/>
      <c r="AC23" s="38"/>
      <c r="AD23" s="36"/>
      <c r="AE23" s="36"/>
      <c r="AF23" s="37"/>
      <c r="AG23" s="38"/>
      <c r="AH23" s="58"/>
      <c r="AI23" s="36"/>
      <c r="AJ23" s="37"/>
      <c r="AK23" s="38"/>
      <c r="AL23" s="36"/>
      <c r="AM23" s="36"/>
      <c r="AN23" s="37"/>
      <c r="AO23" s="38"/>
    </row>
    <row r="24" spans="1:41" s="39" customFormat="1" ht="40.5" customHeight="1" x14ac:dyDescent="0.2">
      <c r="A24" s="40" t="s">
        <v>21</v>
      </c>
      <c r="B24" s="57">
        <v>12</v>
      </c>
      <c r="C24" s="31">
        <v>12</v>
      </c>
      <c r="D24" s="32">
        <v>11</v>
      </c>
      <c r="E24" s="33">
        <f t="shared" si="0"/>
        <v>0.91666666666666663</v>
      </c>
      <c r="F24" s="44"/>
      <c r="G24" s="36"/>
      <c r="H24" s="37"/>
      <c r="I24" s="38" t="str">
        <f t="shared" ref="I24:I28" si="12">IF(COUNT(G24:H24)&gt;1,H24/G24,"")</f>
        <v/>
      </c>
      <c r="J24" s="35"/>
      <c r="K24" s="36"/>
      <c r="L24" s="37"/>
      <c r="M24" s="38" t="str">
        <f t="shared" ref="M24:M25" si="13">IF(COUNT(K24:L24)&gt;1,L24/K24,"")</f>
        <v/>
      </c>
      <c r="N24" s="44"/>
      <c r="O24" s="36"/>
      <c r="P24" s="37"/>
      <c r="Q24" s="38" t="str">
        <f t="shared" ref="Q24:Q27" si="14">IF(COUNT(O24:P24)&gt;1,P24/O24,"")</f>
        <v/>
      </c>
      <c r="R24" s="58"/>
      <c r="S24" s="36"/>
      <c r="T24" s="37"/>
      <c r="U24" s="38"/>
      <c r="V24" s="44"/>
      <c r="W24" s="36"/>
      <c r="X24" s="37"/>
      <c r="Y24" s="38" t="str">
        <f t="shared" ref="Y24:Y27" si="15">IF(COUNT(W24:X24)&gt;1,X24/W24,"")</f>
        <v/>
      </c>
      <c r="Z24" s="58"/>
      <c r="AA24" s="36"/>
      <c r="AB24" s="37"/>
      <c r="AC24" s="38"/>
      <c r="AD24" s="44"/>
      <c r="AE24" s="36"/>
      <c r="AF24" s="37"/>
      <c r="AG24" s="38" t="str">
        <f t="shared" ref="AG24:AG28" si="16">IF(COUNT(AE24:AF24)&gt;1,AF24/AE24,"")</f>
        <v/>
      </c>
      <c r="AH24" s="58"/>
      <c r="AI24" s="36"/>
      <c r="AJ24" s="37"/>
      <c r="AK24" s="38"/>
      <c r="AL24" s="44"/>
      <c r="AM24" s="36"/>
      <c r="AN24" s="37"/>
      <c r="AO24" s="38" t="str">
        <f>IF(COUNT(AM24:AN24)&gt;1,AN24/AM24,"")</f>
        <v/>
      </c>
    </row>
    <row r="25" spans="1:41" s="39" customFormat="1" ht="40.5" customHeight="1" x14ac:dyDescent="0.2">
      <c r="A25" s="40" t="s">
        <v>22</v>
      </c>
      <c r="B25" s="57">
        <v>15</v>
      </c>
      <c r="C25" s="31">
        <v>14</v>
      </c>
      <c r="D25" s="32">
        <v>13</v>
      </c>
      <c r="E25" s="33">
        <f t="shared" si="0"/>
        <v>0.9285714285714286</v>
      </c>
      <c r="F25" s="35"/>
      <c r="G25" s="36"/>
      <c r="H25" s="37"/>
      <c r="I25" s="38" t="str">
        <f t="shared" si="12"/>
        <v/>
      </c>
      <c r="J25" s="35"/>
      <c r="K25" s="36"/>
      <c r="L25" s="37"/>
      <c r="M25" s="38" t="str">
        <f t="shared" si="13"/>
        <v/>
      </c>
      <c r="N25" s="35"/>
      <c r="O25" s="36"/>
      <c r="P25" s="37"/>
      <c r="Q25" s="38" t="str">
        <f t="shared" si="14"/>
        <v/>
      </c>
      <c r="R25" s="58"/>
      <c r="S25" s="36"/>
      <c r="T25" s="37"/>
      <c r="U25" s="38"/>
      <c r="V25" s="35"/>
      <c r="W25" s="36"/>
      <c r="X25" s="37"/>
      <c r="Y25" s="38" t="str">
        <f t="shared" si="15"/>
        <v/>
      </c>
      <c r="Z25" s="58"/>
      <c r="AA25" s="36"/>
      <c r="AB25" s="37"/>
      <c r="AC25" s="38"/>
      <c r="AD25" s="35"/>
      <c r="AE25" s="36"/>
      <c r="AF25" s="37"/>
      <c r="AG25" s="38" t="str">
        <f t="shared" si="16"/>
        <v/>
      </c>
      <c r="AH25" s="58"/>
      <c r="AI25" s="36"/>
      <c r="AJ25" s="37"/>
      <c r="AK25" s="38"/>
      <c r="AL25" s="35"/>
      <c r="AM25" s="36"/>
      <c r="AN25" s="37"/>
      <c r="AO25" s="38" t="str">
        <f>IF(COUNT(AM25:AN25)&gt;1,AN25/AM25,"")</f>
        <v/>
      </c>
    </row>
    <row r="26" spans="1:41" s="39" customFormat="1" ht="40.5" customHeight="1" x14ac:dyDescent="0.2">
      <c r="A26" s="40" t="s">
        <v>27</v>
      </c>
      <c r="B26" s="57">
        <v>16</v>
      </c>
      <c r="C26" s="31">
        <v>16</v>
      </c>
      <c r="D26" s="32">
        <v>15</v>
      </c>
      <c r="E26" s="33">
        <f t="shared" si="0"/>
        <v>0.9375</v>
      </c>
      <c r="F26" s="44"/>
      <c r="G26" s="36"/>
      <c r="H26" s="37"/>
      <c r="I26" s="38" t="str">
        <f t="shared" si="12"/>
        <v/>
      </c>
      <c r="J26" s="35"/>
      <c r="K26" s="36"/>
      <c r="L26" s="37"/>
      <c r="M26" s="38" t="str">
        <f t="shared" ref="M26" si="17">IF(COUNT(K26:L26)&gt;1,L26/K26,"")</f>
        <v/>
      </c>
      <c r="N26" s="44"/>
      <c r="O26" s="36"/>
      <c r="P26" s="37"/>
      <c r="Q26" s="38" t="str">
        <f t="shared" si="14"/>
        <v/>
      </c>
      <c r="R26" s="58"/>
      <c r="S26" s="36"/>
      <c r="T26" s="37"/>
      <c r="U26" s="38"/>
      <c r="V26" s="44"/>
      <c r="W26" s="36"/>
      <c r="X26" s="37"/>
      <c r="Y26" s="38" t="str">
        <f t="shared" si="15"/>
        <v/>
      </c>
      <c r="Z26" s="58"/>
      <c r="AA26" s="36"/>
      <c r="AB26" s="37"/>
      <c r="AC26" s="38"/>
      <c r="AD26" s="44"/>
      <c r="AE26" s="36"/>
      <c r="AF26" s="37"/>
      <c r="AG26" s="38" t="str">
        <f t="shared" si="16"/>
        <v/>
      </c>
      <c r="AH26" s="58"/>
      <c r="AI26" s="36"/>
      <c r="AJ26" s="37"/>
      <c r="AK26" s="38"/>
      <c r="AL26" s="44"/>
      <c r="AM26" s="36"/>
      <c r="AN26" s="37"/>
      <c r="AO26" s="38" t="str">
        <f>IF(COUNT(AM26:AN26)&gt;1,AN26/AM26,"")</f>
        <v/>
      </c>
    </row>
    <row r="27" spans="1:41" s="39" customFormat="1" ht="40.5" customHeight="1" x14ac:dyDescent="0.2">
      <c r="A27" s="40" t="s">
        <v>15</v>
      </c>
      <c r="B27" s="57">
        <v>9</v>
      </c>
      <c r="C27" s="31">
        <v>9</v>
      </c>
      <c r="D27" s="32">
        <v>9</v>
      </c>
      <c r="E27" s="33">
        <f t="shared" si="0"/>
        <v>1</v>
      </c>
      <c r="F27" s="35"/>
      <c r="G27" s="36"/>
      <c r="H27" s="37"/>
      <c r="I27" s="38" t="str">
        <f t="shared" si="12"/>
        <v/>
      </c>
      <c r="J27" s="35"/>
      <c r="K27" s="36"/>
      <c r="L27" s="37"/>
      <c r="M27" s="38" t="str">
        <f t="shared" ref="M27" si="18">IF(COUNT(K27:L27)&gt;1,L27/K27,"")</f>
        <v/>
      </c>
      <c r="N27" s="35"/>
      <c r="O27" s="36"/>
      <c r="P27" s="37"/>
      <c r="Q27" s="38" t="str">
        <f t="shared" si="14"/>
        <v/>
      </c>
      <c r="R27" s="58"/>
      <c r="S27" s="36"/>
      <c r="T27" s="37"/>
      <c r="U27" s="38"/>
      <c r="V27" s="35"/>
      <c r="W27" s="36"/>
      <c r="X27" s="37"/>
      <c r="Y27" s="38" t="str">
        <f t="shared" si="15"/>
        <v/>
      </c>
      <c r="Z27" s="58"/>
      <c r="AA27" s="36"/>
      <c r="AB27" s="37"/>
      <c r="AC27" s="38"/>
      <c r="AD27" s="35"/>
      <c r="AE27" s="36"/>
      <c r="AF27" s="37"/>
      <c r="AG27" s="38" t="str">
        <f t="shared" si="16"/>
        <v/>
      </c>
      <c r="AH27" s="58"/>
      <c r="AI27" s="36"/>
      <c r="AJ27" s="37"/>
      <c r="AK27" s="38"/>
      <c r="AL27" s="35"/>
      <c r="AM27" s="36"/>
      <c r="AN27" s="37"/>
      <c r="AO27" s="38" t="str">
        <f>IF(COUNT(AM27:AN27)&gt;1,AN27/AM27,"")</f>
        <v/>
      </c>
    </row>
    <row r="28" spans="1:41" s="39" customFormat="1" ht="40.5" customHeight="1" x14ac:dyDescent="0.2">
      <c r="A28" s="40" t="s">
        <v>6</v>
      </c>
      <c r="B28" s="57">
        <v>66</v>
      </c>
      <c r="C28" s="31">
        <v>63</v>
      </c>
      <c r="D28" s="32">
        <v>62</v>
      </c>
      <c r="E28" s="33">
        <f t="shared" si="0"/>
        <v>0.98412698412698407</v>
      </c>
      <c r="F28" s="34">
        <v>24</v>
      </c>
      <c r="G28" s="42">
        <v>23</v>
      </c>
      <c r="H28" s="43">
        <v>23</v>
      </c>
      <c r="I28" s="33">
        <f t="shared" si="12"/>
        <v>1</v>
      </c>
      <c r="J28" s="57"/>
      <c r="K28" s="31">
        <v>63</v>
      </c>
      <c r="L28" s="32">
        <v>58</v>
      </c>
      <c r="M28" s="33">
        <v>0.92063492063492058</v>
      </c>
      <c r="N28" s="34"/>
      <c r="O28" s="42">
        <v>37</v>
      </c>
      <c r="P28" s="43">
        <v>35</v>
      </c>
      <c r="Q28" s="33">
        <v>0.94594594594594594</v>
      </c>
      <c r="R28" s="57">
        <v>10</v>
      </c>
      <c r="S28" s="31">
        <v>9</v>
      </c>
      <c r="T28" s="32">
        <v>8</v>
      </c>
      <c r="U28" s="33">
        <f>IF(COUNT(R28:T28)&gt;1,T28/S28,"")</f>
        <v>0.88888888888888884</v>
      </c>
      <c r="V28" s="44"/>
      <c r="W28" s="36"/>
      <c r="X28" s="37"/>
      <c r="Y28" s="38" t="str">
        <f t="shared" ref="Y28" si="19">IF(COUNT(W28:X28)&gt;1,X28/W28,"")</f>
        <v/>
      </c>
      <c r="Z28" s="58"/>
      <c r="AA28" s="36"/>
      <c r="AB28" s="37"/>
      <c r="AC28" s="38"/>
      <c r="AD28" s="44"/>
      <c r="AE28" s="36"/>
      <c r="AF28" s="37"/>
      <c r="AG28" s="38" t="str">
        <f t="shared" si="16"/>
        <v/>
      </c>
      <c r="AH28" s="58"/>
      <c r="AI28" s="36"/>
      <c r="AJ28" s="37"/>
      <c r="AK28" s="38"/>
      <c r="AL28" s="44"/>
      <c r="AM28" s="36"/>
      <c r="AN28" s="37"/>
      <c r="AO28" s="38" t="str">
        <f>IF(COUNT(AM28:AN28)&gt;1,AN28/AM28,"")</f>
        <v/>
      </c>
    </row>
    <row r="29" spans="1:41" s="39" customFormat="1" ht="40.5" customHeight="1" x14ac:dyDescent="0.2">
      <c r="A29" s="40" t="s">
        <v>28</v>
      </c>
      <c r="B29" s="57">
        <v>22</v>
      </c>
      <c r="C29" s="31">
        <v>22</v>
      </c>
      <c r="D29" s="32">
        <v>21</v>
      </c>
      <c r="E29" s="33">
        <f t="shared" si="0"/>
        <v>0.95454545454545459</v>
      </c>
      <c r="F29" s="44"/>
      <c r="G29" s="36"/>
      <c r="H29" s="37"/>
      <c r="I29" s="38"/>
      <c r="J29" s="78"/>
      <c r="K29" s="36"/>
      <c r="L29" s="37"/>
      <c r="M29" s="38"/>
      <c r="N29" s="44"/>
      <c r="O29" s="36"/>
      <c r="P29" s="37"/>
      <c r="Q29" s="38"/>
      <c r="R29" s="44"/>
      <c r="S29" s="36"/>
      <c r="T29" s="37"/>
      <c r="U29" s="38"/>
      <c r="V29" s="44"/>
      <c r="W29" s="36"/>
      <c r="X29" s="37"/>
      <c r="Y29" s="38"/>
      <c r="Z29" s="44"/>
      <c r="AA29" s="36"/>
      <c r="AB29" s="37"/>
      <c r="AC29" s="38"/>
      <c r="AD29" s="44"/>
      <c r="AE29" s="36"/>
      <c r="AF29" s="37"/>
      <c r="AG29" s="38"/>
      <c r="AH29" s="44"/>
      <c r="AI29" s="36"/>
      <c r="AJ29" s="37"/>
      <c r="AK29" s="38"/>
      <c r="AL29" s="44"/>
      <c r="AM29" s="36"/>
      <c r="AN29" s="37"/>
      <c r="AO29" s="38"/>
    </row>
    <row r="30" spans="1:41" s="39" customFormat="1" ht="40.5" customHeight="1" x14ac:dyDescent="0.2">
      <c r="A30" s="40" t="s">
        <v>49</v>
      </c>
      <c r="B30" s="78"/>
      <c r="C30" s="36"/>
      <c r="D30" s="37"/>
      <c r="E30" s="38"/>
      <c r="F30" s="78"/>
      <c r="G30" s="36"/>
      <c r="H30" s="37"/>
      <c r="I30" s="38"/>
      <c r="J30" s="78"/>
      <c r="K30" s="36"/>
      <c r="L30" s="37"/>
      <c r="M30" s="38"/>
      <c r="N30" s="78"/>
      <c r="O30" s="36"/>
      <c r="P30" s="37"/>
      <c r="Q30" s="38"/>
      <c r="R30" s="44"/>
      <c r="S30" s="79"/>
      <c r="T30" s="80"/>
      <c r="U30" s="38"/>
      <c r="V30" s="78"/>
      <c r="W30" s="36"/>
      <c r="X30" s="37"/>
      <c r="Y30" s="38"/>
      <c r="Z30" s="81">
        <v>9</v>
      </c>
      <c r="AA30" s="82">
        <v>8</v>
      </c>
      <c r="AB30" s="83">
        <v>8</v>
      </c>
      <c r="AC30" s="33">
        <f>IF(COUNT(Z30:AB30)&gt;1,AB30/AA30,"")</f>
        <v>1</v>
      </c>
      <c r="AD30" s="78"/>
      <c r="AE30" s="36"/>
      <c r="AF30" s="37"/>
      <c r="AG30" s="38"/>
      <c r="AH30" s="84">
        <v>11</v>
      </c>
      <c r="AI30" s="31">
        <v>11</v>
      </c>
      <c r="AJ30" s="32">
        <v>11</v>
      </c>
      <c r="AK30" s="33">
        <f>IF(COUNT(AH30:AJ30)&gt;1,AJ30/AI30,"")</f>
        <v>1</v>
      </c>
      <c r="AL30" s="78"/>
      <c r="AM30" s="36"/>
      <c r="AN30" s="37"/>
      <c r="AO30" s="38"/>
    </row>
    <row r="31" spans="1:41" s="39" customFormat="1" ht="40.5" customHeight="1" x14ac:dyDescent="0.2">
      <c r="A31" s="40" t="s">
        <v>45</v>
      </c>
      <c r="B31" s="78"/>
      <c r="C31" s="36"/>
      <c r="D31" s="37"/>
      <c r="E31" s="38"/>
      <c r="F31" s="78"/>
      <c r="G31" s="36"/>
      <c r="H31" s="37"/>
      <c r="I31" s="38"/>
      <c r="J31" s="78"/>
      <c r="K31" s="36"/>
      <c r="L31" s="37"/>
      <c r="M31" s="38"/>
      <c r="N31" s="78"/>
      <c r="O31" s="36"/>
      <c r="P31" s="37"/>
      <c r="Q31" s="38"/>
      <c r="R31" s="57">
        <v>21</v>
      </c>
      <c r="S31" s="31">
        <v>17</v>
      </c>
      <c r="T31" s="32">
        <v>15</v>
      </c>
      <c r="U31" s="33">
        <v>0.88235294117647056</v>
      </c>
      <c r="V31" s="78"/>
      <c r="W31" s="36"/>
      <c r="X31" s="37"/>
      <c r="Y31" s="38"/>
      <c r="Z31" s="78"/>
      <c r="AA31" s="36"/>
      <c r="AB31" s="37"/>
      <c r="AC31" s="38"/>
      <c r="AD31" s="78"/>
      <c r="AE31" s="36"/>
      <c r="AF31" s="37"/>
      <c r="AG31" s="38"/>
      <c r="AH31" s="78"/>
      <c r="AI31" s="36"/>
      <c r="AJ31" s="37"/>
      <c r="AK31" s="38"/>
      <c r="AL31" s="78"/>
      <c r="AM31" s="36"/>
      <c r="AN31" s="37"/>
      <c r="AO31" s="38"/>
    </row>
    <row r="32" spans="1:41" s="39" customFormat="1" ht="40.5" customHeight="1" x14ac:dyDescent="0.2">
      <c r="A32" s="40" t="s">
        <v>46</v>
      </c>
      <c r="B32" s="78"/>
      <c r="C32" s="36"/>
      <c r="D32" s="37"/>
      <c r="E32" s="38"/>
      <c r="F32" s="78"/>
      <c r="G32" s="36"/>
      <c r="H32" s="37"/>
      <c r="I32" s="38"/>
      <c r="J32" s="78"/>
      <c r="K32" s="36"/>
      <c r="L32" s="37"/>
      <c r="M32" s="38"/>
      <c r="N32" s="78"/>
      <c r="O32" s="36"/>
      <c r="P32" s="37"/>
      <c r="Q32" s="38"/>
      <c r="R32" s="57">
        <v>14</v>
      </c>
      <c r="S32" s="31">
        <v>13</v>
      </c>
      <c r="T32" s="32">
        <v>11</v>
      </c>
      <c r="U32" s="33">
        <f>IF(COUNT(R32:T32)&gt;1,T32/S32,"")</f>
        <v>0.84615384615384615</v>
      </c>
      <c r="V32" s="78"/>
      <c r="W32" s="36"/>
      <c r="X32" s="37"/>
      <c r="Y32" s="38"/>
      <c r="Z32" s="78"/>
      <c r="AA32" s="36"/>
      <c r="AB32" s="37"/>
      <c r="AC32" s="38"/>
      <c r="AD32" s="78"/>
      <c r="AE32" s="36"/>
      <c r="AF32" s="37"/>
      <c r="AG32" s="38"/>
      <c r="AH32" s="78"/>
      <c r="AI32" s="36"/>
      <c r="AJ32" s="37"/>
      <c r="AK32" s="38"/>
      <c r="AL32" s="78"/>
      <c r="AM32" s="36"/>
      <c r="AN32" s="37"/>
      <c r="AO32" s="38"/>
    </row>
    <row r="33" spans="1:41" s="39" customFormat="1" ht="40.5" customHeight="1" thickBot="1" x14ac:dyDescent="0.25">
      <c r="A33" s="40" t="s">
        <v>47</v>
      </c>
      <c r="B33" s="57">
        <v>59</v>
      </c>
      <c r="C33" s="31">
        <v>52</v>
      </c>
      <c r="D33" s="32">
        <v>48</v>
      </c>
      <c r="E33" s="33">
        <f t="shared" si="0"/>
        <v>0.92307692307692313</v>
      </c>
      <c r="F33" s="34">
        <v>18</v>
      </c>
      <c r="G33" s="42">
        <v>16</v>
      </c>
      <c r="H33" s="43">
        <v>16</v>
      </c>
      <c r="I33" s="45">
        <f t="shared" si="1"/>
        <v>1</v>
      </c>
      <c r="J33" s="57"/>
      <c r="K33" s="31">
        <v>57</v>
      </c>
      <c r="L33" s="32">
        <v>52</v>
      </c>
      <c r="M33" s="33">
        <v>0.91228070175438591</v>
      </c>
      <c r="N33" s="34"/>
      <c r="O33" s="42">
        <v>21</v>
      </c>
      <c r="P33" s="43">
        <v>15</v>
      </c>
      <c r="Q33" s="45">
        <v>0.7142857142857143</v>
      </c>
      <c r="R33" s="57">
        <v>26</v>
      </c>
      <c r="S33" s="31">
        <v>26</v>
      </c>
      <c r="T33" s="32">
        <v>26</v>
      </c>
      <c r="U33" s="33">
        <f t="shared" ref="U33:U34" si="20">IF(COUNT(S33:T33)&gt;1,T33/S33,"")</f>
        <v>1</v>
      </c>
      <c r="V33" s="78"/>
      <c r="W33" s="36"/>
      <c r="X33" s="37"/>
      <c r="Y33" s="38"/>
      <c r="Z33" s="57">
        <v>44</v>
      </c>
      <c r="AA33" s="31">
        <v>42</v>
      </c>
      <c r="AB33" s="32">
        <v>36</v>
      </c>
      <c r="AC33" s="33">
        <f>IF(COUNT(Z33:AB33)&gt;1,AB33/AA33,"")</f>
        <v>0.8571428571428571</v>
      </c>
      <c r="AD33" s="78"/>
      <c r="AE33" s="36"/>
      <c r="AF33" s="37"/>
      <c r="AG33" s="38"/>
      <c r="AH33" s="57">
        <v>7</v>
      </c>
      <c r="AI33" s="31">
        <v>7</v>
      </c>
      <c r="AJ33" s="32">
        <v>7</v>
      </c>
      <c r="AK33" s="33">
        <f>IF(COUNT(AH33:AJ33)&gt;1,AJ33/AI33,"")</f>
        <v>1</v>
      </c>
      <c r="AL33" s="78"/>
      <c r="AM33" s="36"/>
      <c r="AN33" s="37"/>
      <c r="AO33" s="38"/>
    </row>
    <row r="34" spans="1:41" s="51" customFormat="1" ht="40.5" customHeight="1" thickTop="1" thickBot="1" x14ac:dyDescent="0.25">
      <c r="A34" s="46" t="s">
        <v>7</v>
      </c>
      <c r="B34" s="47">
        <f>SUM(B15:B33)</f>
        <v>463</v>
      </c>
      <c r="C34" s="48">
        <f>SUM(C15:C33)</f>
        <v>439</v>
      </c>
      <c r="D34" s="48">
        <f>SUM(D15:D33)</f>
        <v>388</v>
      </c>
      <c r="E34" s="50">
        <f t="shared" si="0"/>
        <v>0.88382687927107062</v>
      </c>
      <c r="F34" s="47">
        <f>SUM(F15:F33)</f>
        <v>107</v>
      </c>
      <c r="G34" s="49">
        <f>SUM(G15:G33)</f>
        <v>102</v>
      </c>
      <c r="H34" s="49">
        <f>SUM(H15:H33)</f>
        <v>90</v>
      </c>
      <c r="I34" s="50">
        <f t="shared" si="1"/>
        <v>0.88235294117647056</v>
      </c>
      <c r="J34" s="47">
        <f>SUM(J15:J33)</f>
        <v>0</v>
      </c>
      <c r="K34" s="48">
        <f>SUM(K15:K33)</f>
        <v>368</v>
      </c>
      <c r="L34" s="48">
        <f>SUM(L15:L33)</f>
        <v>324</v>
      </c>
      <c r="M34" s="50">
        <f t="shared" ref="M34" si="21">IF(COUNT(K34:L34)&gt;1,L34/K34,"")</f>
        <v>0.88043478260869568</v>
      </c>
      <c r="N34" s="47">
        <f>SUM(N15:N33)</f>
        <v>0</v>
      </c>
      <c r="O34" s="49">
        <f>SUM(O15:O33)</f>
        <v>134</v>
      </c>
      <c r="P34" s="49">
        <f>SUM(P15:P33)</f>
        <v>121</v>
      </c>
      <c r="Q34" s="50">
        <f t="shared" ref="Q34" si="22">IF(COUNT(O34:P34)&gt;1,P34/O34,"")</f>
        <v>0.90298507462686572</v>
      </c>
      <c r="R34" s="47">
        <f>SUM(R15:R33)</f>
        <v>141</v>
      </c>
      <c r="S34" s="48">
        <f>SUM(S15:S33)</f>
        <v>133</v>
      </c>
      <c r="T34" s="48">
        <f>SUM(T15:T33)</f>
        <v>120</v>
      </c>
      <c r="U34" s="50">
        <f t="shared" si="20"/>
        <v>0.90225563909774431</v>
      </c>
      <c r="V34" s="47">
        <f>SUM(V15:V33)</f>
        <v>11</v>
      </c>
      <c r="W34" s="49">
        <f>SUM(W15:W33)</f>
        <v>11</v>
      </c>
      <c r="X34" s="49">
        <f>SUM(X15:X33)</f>
        <v>9</v>
      </c>
      <c r="Y34" s="50">
        <f t="shared" ref="Y34" si="23">IF(COUNT(W34:X34)&gt;1,X34/W34,"")</f>
        <v>0.81818181818181823</v>
      </c>
      <c r="Z34" s="47">
        <f>SUM(Z15:Z33)</f>
        <v>174</v>
      </c>
      <c r="AA34" s="48">
        <f>SUM(AA15:AA33)</f>
        <v>165</v>
      </c>
      <c r="AB34" s="48">
        <f>SUM(AB15:AB33)</f>
        <v>127</v>
      </c>
      <c r="AC34" s="50">
        <f t="shared" ref="AC34" si="24">IF(COUNT(AA34:AB34)&gt;1,AB34/AA34,"")</f>
        <v>0.76969696969696966</v>
      </c>
      <c r="AD34" s="47">
        <f>SUM(AD15:AD33)</f>
        <v>27</v>
      </c>
      <c r="AE34" s="49">
        <f>SUM(AE15:AE33)</f>
        <v>25</v>
      </c>
      <c r="AF34" s="49">
        <f>SUM(AF15:AF33)</f>
        <v>17</v>
      </c>
      <c r="AG34" s="50">
        <f t="shared" ref="AG34" si="25">IF(COUNT(AE34:AF34)&gt;1,AF34/AE34,"")</f>
        <v>0.68</v>
      </c>
      <c r="AH34" s="47">
        <f>SUM(AH15:AH33)</f>
        <v>125</v>
      </c>
      <c r="AI34" s="48">
        <f>SUM(AI15:AI33)</f>
        <v>121</v>
      </c>
      <c r="AJ34" s="48">
        <f>SUM(AJ15:AJ33)</f>
        <v>96</v>
      </c>
      <c r="AK34" s="50">
        <f>IF(COUNT(AI34:AJ34)&gt;1,AJ34/AI34,"")</f>
        <v>0.79338842975206614</v>
      </c>
      <c r="AL34" s="47">
        <f>SUM(AL15:AL33)</f>
        <v>4</v>
      </c>
      <c r="AM34" s="49">
        <f>SUM(AM15:AM33)</f>
        <v>4</v>
      </c>
      <c r="AN34" s="49">
        <f>SUM(AN15:AN33)</f>
        <v>4</v>
      </c>
      <c r="AO34" s="50">
        <v>1</v>
      </c>
    </row>
    <row r="35" spans="1:41" ht="14.25" customHeight="1" thickTop="1" x14ac:dyDescent="0.2"/>
    <row r="36" spans="1:41" ht="14.25" customHeight="1" x14ac:dyDescent="0.2"/>
    <row r="37" spans="1:41" s="52" customFormat="1" ht="21" customHeight="1" x14ac:dyDescent="0.2">
      <c r="A37" s="52" t="s">
        <v>20</v>
      </c>
      <c r="D37" s="53"/>
      <c r="E37" s="53"/>
      <c r="F37" s="54"/>
      <c r="H37" s="53"/>
      <c r="I37" s="53"/>
    </row>
  </sheetData>
  <mergeCells count="47">
    <mergeCell ref="J11:Q11"/>
    <mergeCell ref="J12:M12"/>
    <mergeCell ref="N12:Q12"/>
    <mergeCell ref="J13:J14"/>
    <mergeCell ref="K13:K14"/>
    <mergeCell ref="L13:M13"/>
    <mergeCell ref="N13:N14"/>
    <mergeCell ref="O13:O14"/>
    <mergeCell ref="P13:Q13"/>
    <mergeCell ref="AH11:AO11"/>
    <mergeCell ref="AH12:AK12"/>
    <mergeCell ref="AL12:AO12"/>
    <mergeCell ref="AH13:AH14"/>
    <mergeCell ref="AI13:AI14"/>
    <mergeCell ref="AJ13:AK13"/>
    <mergeCell ref="AL13:AL14"/>
    <mergeCell ref="AM13:AM14"/>
    <mergeCell ref="AN13:AO13"/>
    <mergeCell ref="A8:I8"/>
    <mergeCell ref="A10:I10"/>
    <mergeCell ref="H13:I13"/>
    <mergeCell ref="D13:E13"/>
    <mergeCell ref="C13:C14"/>
    <mergeCell ref="G13:G14"/>
    <mergeCell ref="B13:B14"/>
    <mergeCell ref="B12:E12"/>
    <mergeCell ref="F13:F14"/>
    <mergeCell ref="F12:I12"/>
    <mergeCell ref="B11:I11"/>
    <mergeCell ref="R11:Y11"/>
    <mergeCell ref="R12:U12"/>
    <mergeCell ref="V12:Y12"/>
    <mergeCell ref="R13:R14"/>
    <mergeCell ref="S13:S14"/>
    <mergeCell ref="T13:U13"/>
    <mergeCell ref="V13:V14"/>
    <mergeCell ref="W13:W14"/>
    <mergeCell ref="X13:Y13"/>
    <mergeCell ref="Z11:AG11"/>
    <mergeCell ref="Z12:AC12"/>
    <mergeCell ref="AD12:AG12"/>
    <mergeCell ref="Z13:Z14"/>
    <mergeCell ref="AA13:AA14"/>
    <mergeCell ref="AB13:AC13"/>
    <mergeCell ref="AD13:AD14"/>
    <mergeCell ref="AE13:AE14"/>
    <mergeCell ref="AF13:AG13"/>
  </mergeCells>
  <phoneticPr fontId="0" type="noConversion"/>
  <printOptions horizontalCentered="1" verticalCentered="1"/>
  <pageMargins left="0.39370078740157483" right="0.39370078740157483" top="0.15748031496062992" bottom="0.15748031496062992" header="0.27559055118110237" footer="0.11811023622047245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tabSelected="1" zoomScale="71" zoomScaleNormal="71" workbookViewId="0">
      <selection activeCell="N32" sqref="N32"/>
    </sheetView>
  </sheetViews>
  <sheetFormatPr baseColWidth="10" defaultRowHeight="12.75" x14ac:dyDescent="0.2"/>
  <cols>
    <col min="1" max="1" width="50.85546875" style="6" customWidth="1"/>
    <col min="2" max="3" width="12.85546875" style="7" customWidth="1"/>
    <col min="4" max="4" width="11.5703125" style="7" customWidth="1"/>
    <col min="5" max="5" width="13.28515625" style="7" customWidth="1"/>
  </cols>
  <sheetData>
    <row r="1" spans="1:21" ht="18.75" x14ac:dyDescent="0.3">
      <c r="A1" s="118"/>
      <c r="B1" s="118"/>
      <c r="C1" s="118"/>
      <c r="D1" s="118"/>
      <c r="E1" s="118"/>
    </row>
    <row r="2" spans="1:21" s="1" customFormat="1" ht="18.75" x14ac:dyDescent="0.3">
      <c r="A2" s="119"/>
      <c r="B2" s="119"/>
      <c r="C2" s="119"/>
      <c r="D2" s="119"/>
      <c r="E2" s="119"/>
    </row>
    <row r="3" spans="1:21" s="1" customFormat="1" ht="18.75" x14ac:dyDescent="0.3">
      <c r="A3" s="5"/>
      <c r="B3" s="5"/>
      <c r="C3" s="5"/>
      <c r="D3" s="5"/>
      <c r="E3" s="5"/>
    </row>
    <row r="4" spans="1:21" s="1" customFormat="1" ht="19.5" thickBot="1" x14ac:dyDescent="0.35">
      <c r="A4" s="70"/>
      <c r="B4" s="5"/>
      <c r="C4" s="5"/>
      <c r="D4" s="5"/>
      <c r="E4" s="5"/>
    </row>
    <row r="5" spans="1:21" ht="13.15" customHeight="1" thickTop="1" thickBot="1" x14ac:dyDescent="0.25">
      <c r="A5" s="71"/>
      <c r="B5" s="122" t="s">
        <v>39</v>
      </c>
      <c r="C5" s="123"/>
      <c r="D5" s="123"/>
      <c r="E5" s="124"/>
      <c r="F5" s="122" t="s">
        <v>52</v>
      </c>
      <c r="G5" s="123"/>
      <c r="H5" s="123"/>
      <c r="I5" s="124"/>
      <c r="J5" s="109" t="s">
        <v>41</v>
      </c>
      <c r="K5" s="109"/>
      <c r="L5" s="109"/>
      <c r="M5" s="109"/>
      <c r="N5" s="108" t="s">
        <v>48</v>
      </c>
      <c r="O5" s="109"/>
      <c r="P5" s="109"/>
      <c r="Q5" s="109"/>
      <c r="R5" s="109" t="s">
        <v>51</v>
      </c>
      <c r="S5" s="109"/>
      <c r="T5" s="109"/>
      <c r="U5" s="109"/>
    </row>
    <row r="6" spans="1:21" s="8" customFormat="1" ht="20.25" customHeight="1" thickTop="1" x14ac:dyDescent="0.2">
      <c r="A6" s="120" t="s">
        <v>40</v>
      </c>
      <c r="B6" s="110" t="s">
        <v>17</v>
      </c>
      <c r="C6" s="112" t="s">
        <v>2</v>
      </c>
      <c r="D6" s="114" t="s">
        <v>1</v>
      </c>
      <c r="E6" s="116" t="s">
        <v>3</v>
      </c>
      <c r="F6" s="110" t="s">
        <v>17</v>
      </c>
      <c r="G6" s="112" t="s">
        <v>2</v>
      </c>
      <c r="H6" s="114" t="s">
        <v>1</v>
      </c>
      <c r="I6" s="116" t="s">
        <v>3</v>
      </c>
      <c r="J6" s="110" t="s">
        <v>17</v>
      </c>
      <c r="K6" s="112" t="s">
        <v>2</v>
      </c>
      <c r="L6" s="114" t="s">
        <v>1</v>
      </c>
      <c r="M6" s="116" t="s">
        <v>3</v>
      </c>
      <c r="N6" s="110" t="s">
        <v>17</v>
      </c>
      <c r="O6" s="112" t="s">
        <v>2</v>
      </c>
      <c r="P6" s="114" t="s">
        <v>1</v>
      </c>
      <c r="Q6" s="116" t="s">
        <v>3</v>
      </c>
      <c r="R6" s="110" t="s">
        <v>17</v>
      </c>
      <c r="S6" s="112" t="s">
        <v>2</v>
      </c>
      <c r="T6" s="114" t="s">
        <v>1</v>
      </c>
      <c r="U6" s="116" t="s">
        <v>3</v>
      </c>
    </row>
    <row r="7" spans="1:21" s="8" customFormat="1" ht="20.25" customHeight="1" thickBot="1" x14ac:dyDescent="0.25">
      <c r="A7" s="121"/>
      <c r="B7" s="111"/>
      <c r="C7" s="113"/>
      <c r="D7" s="115"/>
      <c r="E7" s="117"/>
      <c r="F7" s="111"/>
      <c r="G7" s="113"/>
      <c r="H7" s="115"/>
      <c r="I7" s="117"/>
      <c r="J7" s="111"/>
      <c r="K7" s="113"/>
      <c r="L7" s="115"/>
      <c r="M7" s="117"/>
      <c r="N7" s="111"/>
      <c r="O7" s="113"/>
      <c r="P7" s="115"/>
      <c r="Q7" s="117"/>
      <c r="R7" s="111"/>
      <c r="S7" s="113"/>
      <c r="T7" s="115"/>
      <c r="U7" s="117"/>
    </row>
    <row r="8" spans="1:21" s="10" customFormat="1" ht="33.75" customHeight="1" x14ac:dyDescent="0.2">
      <c r="A8" s="9" t="s">
        <v>9</v>
      </c>
      <c r="B8" s="17">
        <v>7</v>
      </c>
      <c r="C8" s="20">
        <v>7</v>
      </c>
      <c r="D8" s="18">
        <v>5</v>
      </c>
      <c r="E8" s="19">
        <f>IF(COUNT(C8:D8)&gt;1,D8/C8,"")</f>
        <v>0.7142857142857143</v>
      </c>
      <c r="F8" s="17"/>
      <c r="G8" s="20">
        <v>8</v>
      </c>
      <c r="H8" s="18">
        <v>6</v>
      </c>
      <c r="I8" s="19">
        <v>0.75</v>
      </c>
      <c r="J8" s="72"/>
      <c r="K8" s="73"/>
      <c r="L8" s="73"/>
      <c r="M8" s="74"/>
      <c r="N8" s="72"/>
      <c r="O8" s="73"/>
      <c r="P8" s="73"/>
      <c r="Q8" s="74"/>
      <c r="R8" s="17">
        <v>10</v>
      </c>
      <c r="S8" s="20">
        <v>10</v>
      </c>
      <c r="T8" s="18">
        <v>8</v>
      </c>
      <c r="U8" s="19">
        <f>IF(COUNT(S8:T8)&gt;1,T8/S8,"")</f>
        <v>0.8</v>
      </c>
    </row>
    <row r="9" spans="1:21" s="10" customFormat="1" ht="33.75" customHeight="1" x14ac:dyDescent="0.2">
      <c r="A9" s="11" t="s">
        <v>10</v>
      </c>
      <c r="B9" s="62">
        <v>10</v>
      </c>
      <c r="C9" s="63">
        <v>10</v>
      </c>
      <c r="D9" s="63">
        <v>8</v>
      </c>
      <c r="E9" s="19">
        <f t="shared" ref="E9:E18" si="0">IF(COUNT(C9:D9)&gt;1,D9/C9,"")</f>
        <v>0.8</v>
      </c>
      <c r="F9" s="62"/>
      <c r="G9" s="63">
        <v>13</v>
      </c>
      <c r="H9" s="63">
        <v>13</v>
      </c>
      <c r="I9" s="19">
        <v>1</v>
      </c>
      <c r="J9" s="72"/>
      <c r="K9" s="73"/>
      <c r="L9" s="73"/>
      <c r="M9" s="74"/>
      <c r="N9" s="62">
        <v>9</v>
      </c>
      <c r="O9" s="63">
        <v>9</v>
      </c>
      <c r="P9" s="63">
        <v>9</v>
      </c>
      <c r="Q9" s="19">
        <f>IF(COUNT(N9:P9)&gt;1,P9/O9,"")</f>
        <v>1</v>
      </c>
      <c r="R9" s="62">
        <v>7</v>
      </c>
      <c r="S9" s="63">
        <v>7</v>
      </c>
      <c r="T9" s="63">
        <v>7</v>
      </c>
      <c r="U9" s="19">
        <f>IF(COUNT(S9:T9)&gt;1,T9/S9,"")</f>
        <v>1</v>
      </c>
    </row>
    <row r="10" spans="1:21" s="10" customFormat="1" ht="33.75" customHeight="1" x14ac:dyDescent="0.2">
      <c r="A10" s="14" t="s">
        <v>53</v>
      </c>
      <c r="B10" s="72"/>
      <c r="C10" s="73"/>
      <c r="D10" s="73"/>
      <c r="E10" s="74"/>
      <c r="F10" s="62"/>
      <c r="G10" s="63">
        <v>5</v>
      </c>
      <c r="H10" s="63">
        <v>5</v>
      </c>
      <c r="I10" s="19">
        <v>1</v>
      </c>
      <c r="J10" s="72"/>
      <c r="K10" s="73"/>
      <c r="L10" s="73"/>
      <c r="M10" s="74"/>
      <c r="N10" s="72"/>
      <c r="O10" s="73"/>
      <c r="P10" s="73"/>
      <c r="Q10" s="74"/>
      <c r="R10" s="72"/>
      <c r="S10" s="73"/>
      <c r="T10" s="73"/>
      <c r="U10" s="74"/>
    </row>
    <row r="11" spans="1:21" s="10" customFormat="1" ht="33.75" customHeight="1" x14ac:dyDescent="0.2">
      <c r="A11" s="14" t="s">
        <v>24</v>
      </c>
      <c r="B11" s="60">
        <v>42</v>
      </c>
      <c r="C11" s="61">
        <v>39</v>
      </c>
      <c r="D11" s="61">
        <v>31</v>
      </c>
      <c r="E11" s="19">
        <f t="shared" si="0"/>
        <v>0.79487179487179482</v>
      </c>
      <c r="F11" s="60"/>
      <c r="G11" s="61">
        <v>45</v>
      </c>
      <c r="H11" s="61">
        <v>37</v>
      </c>
      <c r="I11" s="19">
        <v>0.82222222222222219</v>
      </c>
      <c r="J11" s="72"/>
      <c r="K11" s="73"/>
      <c r="L11" s="73"/>
      <c r="M11" s="74"/>
      <c r="N11" s="72"/>
      <c r="O11" s="73"/>
      <c r="P11" s="73"/>
      <c r="Q11" s="74"/>
      <c r="R11" s="72"/>
      <c r="S11" s="73"/>
      <c r="T11" s="73"/>
      <c r="U11" s="74"/>
    </row>
    <row r="12" spans="1:21" s="10" customFormat="1" ht="33.75" customHeight="1" x14ac:dyDescent="0.2">
      <c r="A12" s="14" t="s">
        <v>30</v>
      </c>
      <c r="B12" s="60">
        <v>31</v>
      </c>
      <c r="C12" s="61">
        <v>30</v>
      </c>
      <c r="D12" s="61">
        <v>30</v>
      </c>
      <c r="E12" s="19">
        <f t="shared" ref="E12" si="1">IF(COUNT(C12:D12)&gt;1,D12/C12,"")</f>
        <v>1</v>
      </c>
      <c r="F12" s="72"/>
      <c r="G12" s="73"/>
      <c r="H12" s="73"/>
      <c r="I12" s="74"/>
      <c r="J12" s="72"/>
      <c r="K12" s="73"/>
      <c r="L12" s="73"/>
      <c r="M12" s="74"/>
      <c r="N12" s="72"/>
      <c r="O12" s="73"/>
      <c r="P12" s="73"/>
      <c r="Q12" s="74"/>
      <c r="R12" s="72"/>
      <c r="S12" s="73"/>
      <c r="T12" s="73"/>
      <c r="U12" s="74"/>
    </row>
    <row r="13" spans="1:21" s="10" customFormat="1" ht="33.75" customHeight="1" x14ac:dyDescent="0.2">
      <c r="A13" s="14" t="s">
        <v>55</v>
      </c>
      <c r="B13" s="72"/>
      <c r="C13" s="73"/>
      <c r="D13" s="73"/>
      <c r="E13" s="74"/>
      <c r="F13" s="60"/>
      <c r="G13" s="61">
        <v>81</v>
      </c>
      <c r="H13" s="61">
        <v>61</v>
      </c>
      <c r="I13" s="19">
        <v>0.75308641975308643</v>
      </c>
      <c r="J13" s="72"/>
      <c r="K13" s="73"/>
      <c r="L13" s="73"/>
      <c r="M13" s="74"/>
      <c r="N13" s="72"/>
      <c r="O13" s="73"/>
      <c r="P13" s="73"/>
      <c r="Q13" s="74"/>
      <c r="R13" s="72"/>
      <c r="S13" s="73"/>
      <c r="T13" s="73"/>
      <c r="U13" s="74"/>
    </row>
    <row r="14" spans="1:21" s="10" customFormat="1" ht="33.75" customHeight="1" x14ac:dyDescent="0.2">
      <c r="A14" s="14" t="s">
        <v>42</v>
      </c>
      <c r="B14" s="72"/>
      <c r="C14" s="73"/>
      <c r="D14" s="73"/>
      <c r="E14" s="74"/>
      <c r="F14" s="72"/>
      <c r="G14" s="73"/>
      <c r="H14" s="73"/>
      <c r="I14" s="74"/>
      <c r="J14" s="60">
        <v>7</v>
      </c>
      <c r="K14" s="61">
        <v>7</v>
      </c>
      <c r="L14" s="61">
        <v>5</v>
      </c>
      <c r="M14" s="19">
        <f t="shared" ref="M14" si="2">IF(COUNT(K14:L14)&gt;1,L14/K14,"")</f>
        <v>0.7142857142857143</v>
      </c>
      <c r="N14" s="72"/>
      <c r="O14" s="73"/>
      <c r="P14" s="73"/>
      <c r="Q14" s="74"/>
      <c r="R14" s="72"/>
      <c r="S14" s="73"/>
      <c r="T14" s="73"/>
      <c r="U14" s="74"/>
    </row>
    <row r="15" spans="1:21" s="10" customFormat="1" ht="33.75" customHeight="1" x14ac:dyDescent="0.2">
      <c r="A15" s="14" t="s">
        <v>43</v>
      </c>
      <c r="B15" s="72"/>
      <c r="C15" s="73"/>
      <c r="D15" s="73"/>
      <c r="E15" s="74"/>
      <c r="F15" s="72"/>
      <c r="G15" s="73"/>
      <c r="H15" s="73"/>
      <c r="I15" s="74"/>
      <c r="J15" s="60">
        <v>3</v>
      </c>
      <c r="K15" s="61">
        <v>2</v>
      </c>
      <c r="L15" s="61">
        <v>1</v>
      </c>
      <c r="M15" s="19">
        <f>IF(COUNT(J15:L15)&gt;1,L15/K15,"")</f>
        <v>0.5</v>
      </c>
      <c r="N15" s="72"/>
      <c r="O15" s="73"/>
      <c r="P15" s="73"/>
      <c r="Q15" s="74"/>
      <c r="R15" s="72"/>
      <c r="S15" s="73"/>
      <c r="T15" s="73"/>
      <c r="U15" s="74"/>
    </row>
    <row r="16" spans="1:21" s="10" customFormat="1" ht="33.75" customHeight="1" x14ac:dyDescent="0.2">
      <c r="A16" s="14" t="s">
        <v>29</v>
      </c>
      <c r="B16" s="60">
        <v>7</v>
      </c>
      <c r="C16" s="61">
        <v>7</v>
      </c>
      <c r="D16" s="61">
        <v>5</v>
      </c>
      <c r="E16" s="19">
        <f t="shared" ref="E16" si="3">IF(COUNT(C16:D16)&gt;1,D16/C16,"")</f>
        <v>0.7142857142857143</v>
      </c>
      <c r="F16" s="72"/>
      <c r="G16" s="73"/>
      <c r="H16" s="73"/>
      <c r="I16" s="74"/>
      <c r="J16" s="72"/>
      <c r="K16" s="73"/>
      <c r="L16" s="73"/>
      <c r="M16" s="74"/>
      <c r="N16" s="72"/>
      <c r="O16" s="73"/>
      <c r="P16" s="73"/>
      <c r="Q16" s="74"/>
      <c r="R16" s="72"/>
      <c r="S16" s="73"/>
      <c r="T16" s="73"/>
      <c r="U16" s="74"/>
    </row>
    <row r="17" spans="1:21" s="10" customFormat="1" ht="33.75" customHeight="1" x14ac:dyDescent="0.2">
      <c r="A17" s="14" t="s">
        <v>26</v>
      </c>
      <c r="B17" s="60">
        <v>10</v>
      </c>
      <c r="C17" s="61">
        <v>10</v>
      </c>
      <c r="D17" s="61">
        <v>8</v>
      </c>
      <c r="E17" s="19">
        <f>IF(COUNT(C17:D17)&gt;1,D17/C17,"")</f>
        <v>0.8</v>
      </c>
      <c r="F17" s="60"/>
      <c r="G17" s="61">
        <v>6</v>
      </c>
      <c r="H17" s="61">
        <v>5</v>
      </c>
      <c r="I17" s="19">
        <v>0.83333333333333337</v>
      </c>
      <c r="J17" s="72"/>
      <c r="K17" s="73"/>
      <c r="L17" s="73"/>
      <c r="M17" s="74"/>
      <c r="N17" s="72"/>
      <c r="O17" s="73"/>
      <c r="P17" s="73"/>
      <c r="Q17" s="74"/>
      <c r="R17" s="72"/>
      <c r="S17" s="73"/>
      <c r="T17" s="73"/>
      <c r="U17" s="74"/>
    </row>
    <row r="18" spans="1:21" s="10" customFormat="1" ht="33.75" customHeight="1" x14ac:dyDescent="0.2">
      <c r="A18" s="12" t="s">
        <v>11</v>
      </c>
      <c r="B18" s="60">
        <v>29</v>
      </c>
      <c r="C18" s="61">
        <v>28</v>
      </c>
      <c r="D18" s="61">
        <v>23</v>
      </c>
      <c r="E18" s="19">
        <f t="shared" si="0"/>
        <v>0.8214285714285714</v>
      </c>
      <c r="F18" s="60"/>
      <c r="G18" s="61">
        <v>30</v>
      </c>
      <c r="H18" s="61">
        <v>25</v>
      </c>
      <c r="I18" s="19">
        <v>0.83333333333333337</v>
      </c>
      <c r="J18" s="72"/>
      <c r="K18" s="73"/>
      <c r="L18" s="73"/>
      <c r="M18" s="74"/>
      <c r="N18" s="72"/>
      <c r="O18" s="73"/>
      <c r="P18" s="73"/>
      <c r="Q18" s="74"/>
      <c r="R18" s="72"/>
      <c r="S18" s="73"/>
      <c r="T18" s="73"/>
      <c r="U18" s="74"/>
    </row>
    <row r="19" spans="1:21" s="10" customFormat="1" ht="33.75" customHeight="1" x14ac:dyDescent="0.2">
      <c r="A19" s="13" t="s">
        <v>57</v>
      </c>
      <c r="B19" s="72"/>
      <c r="C19" s="73"/>
      <c r="D19" s="73"/>
      <c r="E19" s="74"/>
      <c r="F19" s="60"/>
      <c r="G19" s="61">
        <v>7</v>
      </c>
      <c r="H19" s="61">
        <v>6</v>
      </c>
      <c r="I19" s="19">
        <v>0.8571428571428571</v>
      </c>
      <c r="J19" s="72"/>
      <c r="K19" s="73"/>
      <c r="L19" s="73"/>
      <c r="M19" s="74"/>
      <c r="N19" s="72"/>
      <c r="O19" s="73"/>
      <c r="P19" s="73"/>
      <c r="Q19" s="74"/>
      <c r="R19" s="72"/>
      <c r="S19" s="73"/>
      <c r="T19" s="73"/>
      <c r="U19" s="74"/>
    </row>
    <row r="20" spans="1:21" s="10" customFormat="1" ht="33.75" customHeight="1" x14ac:dyDescent="0.2">
      <c r="A20" s="13" t="s">
        <v>25</v>
      </c>
      <c r="B20" s="60">
        <v>13</v>
      </c>
      <c r="C20" s="61">
        <v>12</v>
      </c>
      <c r="D20" s="61">
        <v>9</v>
      </c>
      <c r="E20" s="19">
        <f t="shared" ref="E20:E28" si="4">IF(COUNT(C20:D20)&gt;1,D20/C20,"")</f>
        <v>0.75</v>
      </c>
      <c r="F20" s="72"/>
      <c r="G20" s="73"/>
      <c r="H20" s="73"/>
      <c r="I20" s="74"/>
      <c r="J20" s="72"/>
      <c r="K20" s="73"/>
      <c r="L20" s="73"/>
      <c r="M20" s="74"/>
      <c r="N20" s="72"/>
      <c r="O20" s="73"/>
      <c r="P20" s="73"/>
      <c r="Q20" s="74"/>
      <c r="R20" s="72"/>
      <c r="S20" s="73"/>
      <c r="T20" s="73"/>
      <c r="U20" s="74"/>
    </row>
    <row r="21" spans="1:21" s="10" customFormat="1" ht="33.75" customHeight="1" x14ac:dyDescent="0.2">
      <c r="A21" s="13" t="s">
        <v>50</v>
      </c>
      <c r="B21" s="72"/>
      <c r="C21" s="73"/>
      <c r="D21" s="73"/>
      <c r="E21" s="74"/>
      <c r="F21" s="72"/>
      <c r="G21" s="73"/>
      <c r="H21" s="73"/>
      <c r="I21" s="74"/>
      <c r="J21" s="72"/>
      <c r="K21" s="73"/>
      <c r="L21" s="73"/>
      <c r="M21" s="74"/>
      <c r="N21" s="60">
        <v>13</v>
      </c>
      <c r="O21" s="61">
        <v>10</v>
      </c>
      <c r="P21" s="61">
        <v>9</v>
      </c>
      <c r="Q21" s="19">
        <f>IF(COUNT(N21:P21)&gt;1,P21/O21,"")</f>
        <v>0.9</v>
      </c>
      <c r="R21" s="72"/>
      <c r="S21" s="73"/>
      <c r="T21" s="73"/>
      <c r="U21" s="74"/>
    </row>
    <row r="22" spans="1:21" s="10" customFormat="1" ht="33.75" customHeight="1" x14ac:dyDescent="0.2">
      <c r="A22" s="13" t="s">
        <v>33</v>
      </c>
      <c r="B22" s="60">
        <v>16</v>
      </c>
      <c r="C22" s="61">
        <v>16</v>
      </c>
      <c r="D22" s="61">
        <v>10</v>
      </c>
      <c r="E22" s="19">
        <f t="shared" si="4"/>
        <v>0.625</v>
      </c>
      <c r="F22" s="90"/>
      <c r="G22" s="91">
        <v>7</v>
      </c>
      <c r="H22" s="91">
        <v>3</v>
      </c>
      <c r="I22" s="92">
        <v>0.42857142857142855</v>
      </c>
      <c r="J22" s="72"/>
      <c r="K22" s="73"/>
      <c r="L22" s="73"/>
      <c r="M22" s="74"/>
      <c r="N22" s="72"/>
      <c r="O22" s="73"/>
      <c r="P22" s="73"/>
      <c r="Q22" s="74"/>
      <c r="R22" s="60">
        <v>11</v>
      </c>
      <c r="S22" s="61">
        <v>11</v>
      </c>
      <c r="T22" s="61">
        <v>5</v>
      </c>
      <c r="U22" s="19">
        <f t="shared" ref="U22:U29" si="5">IF(COUNT(S22:T22)&gt;1,T22/S22,"")</f>
        <v>0.45454545454545453</v>
      </c>
    </row>
    <row r="23" spans="1:21" s="10" customFormat="1" ht="33.75" customHeight="1" x14ac:dyDescent="0.2">
      <c r="A23" s="13" t="s">
        <v>34</v>
      </c>
      <c r="B23" s="64">
        <v>13</v>
      </c>
      <c r="C23" s="65">
        <v>13</v>
      </c>
      <c r="D23" s="65">
        <v>5</v>
      </c>
      <c r="E23" s="19">
        <f t="shared" si="4"/>
        <v>0.38461538461538464</v>
      </c>
      <c r="F23" s="72"/>
      <c r="G23" s="73"/>
      <c r="H23" s="73"/>
      <c r="I23" s="74"/>
      <c r="J23" s="72"/>
      <c r="K23" s="73"/>
      <c r="L23" s="73"/>
      <c r="M23" s="74"/>
      <c r="N23" s="72"/>
      <c r="O23" s="73"/>
      <c r="P23" s="73"/>
      <c r="Q23" s="74"/>
      <c r="R23" s="72"/>
      <c r="S23" s="73"/>
      <c r="T23" s="73"/>
      <c r="U23" s="74"/>
    </row>
    <row r="24" spans="1:21" s="10" customFormat="1" ht="33.75" customHeight="1" x14ac:dyDescent="0.2">
      <c r="A24" s="13" t="s">
        <v>54</v>
      </c>
      <c r="B24" s="72"/>
      <c r="C24" s="73"/>
      <c r="D24" s="73"/>
      <c r="E24" s="74"/>
      <c r="F24" s="64"/>
      <c r="G24" s="69">
        <v>9</v>
      </c>
      <c r="H24" s="65">
        <v>9</v>
      </c>
      <c r="I24" s="19">
        <f t="shared" ref="I24" si="6">IF(COUNT(G24:H24)&gt;1,H24/G24,"")</f>
        <v>1</v>
      </c>
      <c r="J24" s="72"/>
      <c r="K24" s="73"/>
      <c r="L24" s="73"/>
      <c r="M24" s="74"/>
      <c r="N24" s="72"/>
      <c r="O24" s="73"/>
      <c r="P24" s="73"/>
      <c r="Q24" s="74"/>
      <c r="R24" s="72"/>
      <c r="S24" s="73"/>
      <c r="T24" s="73"/>
      <c r="U24" s="74"/>
    </row>
    <row r="25" spans="1:21" s="10" customFormat="1" ht="33.75" customHeight="1" x14ac:dyDescent="0.2">
      <c r="A25" s="13" t="s">
        <v>35</v>
      </c>
      <c r="B25" s="64">
        <v>6</v>
      </c>
      <c r="C25" s="69">
        <v>6</v>
      </c>
      <c r="D25" s="65">
        <v>5</v>
      </c>
      <c r="E25" s="19">
        <f t="shared" si="4"/>
        <v>0.83333333333333337</v>
      </c>
      <c r="F25" s="64"/>
      <c r="G25" s="87">
        <v>8</v>
      </c>
      <c r="H25" s="88">
        <v>8</v>
      </c>
      <c r="I25" s="89">
        <v>1</v>
      </c>
      <c r="J25" s="72"/>
      <c r="K25" s="73"/>
      <c r="L25" s="73"/>
      <c r="M25" s="74"/>
      <c r="N25" s="72"/>
      <c r="O25" s="73"/>
      <c r="P25" s="73"/>
      <c r="Q25" s="74"/>
      <c r="R25" s="72"/>
      <c r="S25" s="73"/>
      <c r="T25" s="73"/>
      <c r="U25" s="74"/>
    </row>
    <row r="26" spans="1:21" s="10" customFormat="1" ht="33.75" customHeight="1" x14ac:dyDescent="0.2">
      <c r="A26" s="12" t="s">
        <v>37</v>
      </c>
      <c r="B26" s="64">
        <v>3</v>
      </c>
      <c r="C26" s="69">
        <v>3</v>
      </c>
      <c r="D26" s="65">
        <v>3</v>
      </c>
      <c r="E26" s="19">
        <f t="shared" ref="E26" si="7">IF(COUNT(C26:D26)&gt;1,D26/C26,"")</f>
        <v>1</v>
      </c>
      <c r="F26" s="72"/>
      <c r="G26" s="73"/>
      <c r="H26" s="73"/>
      <c r="I26" s="74"/>
      <c r="J26" s="72"/>
      <c r="K26" s="73"/>
      <c r="L26" s="73"/>
      <c r="M26" s="74"/>
      <c r="N26" s="72"/>
      <c r="O26" s="73"/>
      <c r="P26" s="73"/>
      <c r="Q26" s="74"/>
      <c r="R26" s="72"/>
      <c r="S26" s="73"/>
      <c r="T26" s="73"/>
      <c r="U26" s="74"/>
    </row>
    <row r="27" spans="1:21" s="10" customFormat="1" ht="33.75" customHeight="1" x14ac:dyDescent="0.2">
      <c r="A27" s="12" t="s">
        <v>58</v>
      </c>
      <c r="B27" s="72"/>
      <c r="C27" s="73"/>
      <c r="D27" s="73"/>
      <c r="E27" s="74"/>
      <c r="F27" s="64"/>
      <c r="G27" s="69">
        <v>7</v>
      </c>
      <c r="H27" s="65">
        <v>5</v>
      </c>
      <c r="I27" s="19">
        <v>0.7142857142857143</v>
      </c>
      <c r="J27" s="72"/>
      <c r="K27" s="73"/>
      <c r="L27" s="73"/>
      <c r="M27" s="74"/>
      <c r="N27" s="72"/>
      <c r="O27" s="73"/>
      <c r="P27" s="73"/>
      <c r="Q27" s="74"/>
      <c r="R27" s="72"/>
      <c r="S27" s="73"/>
      <c r="T27" s="73"/>
      <c r="U27" s="74"/>
    </row>
    <row r="28" spans="1:21" s="10" customFormat="1" ht="33.75" customHeight="1" thickBot="1" x14ac:dyDescent="0.25">
      <c r="A28" s="12" t="s">
        <v>38</v>
      </c>
      <c r="B28" s="66">
        <v>10</v>
      </c>
      <c r="C28" s="67">
        <v>10</v>
      </c>
      <c r="D28" s="68">
        <v>6</v>
      </c>
      <c r="E28" s="19">
        <f t="shared" si="4"/>
        <v>0.6</v>
      </c>
      <c r="F28" s="72"/>
      <c r="G28" s="73"/>
      <c r="H28" s="73"/>
      <c r="I28" s="74"/>
      <c r="J28" s="72"/>
      <c r="K28" s="73"/>
      <c r="L28" s="73"/>
      <c r="M28" s="74"/>
      <c r="N28" s="72"/>
      <c r="O28" s="73"/>
      <c r="P28" s="73"/>
      <c r="Q28" s="74"/>
      <c r="R28" s="72"/>
      <c r="S28" s="73"/>
      <c r="T28" s="73"/>
      <c r="U28" s="74"/>
    </row>
    <row r="29" spans="1:21" s="8" customFormat="1" ht="27" customHeight="1" thickTop="1" thickBot="1" x14ac:dyDescent="0.25">
      <c r="A29" s="15" t="s">
        <v>7</v>
      </c>
      <c r="B29" s="16">
        <f>SUM(B7:B28)</f>
        <v>197</v>
      </c>
      <c r="C29" s="16">
        <f>SUM(C7:C28)</f>
        <v>191</v>
      </c>
      <c r="D29" s="16">
        <f>SUM(D7:D28)</f>
        <v>148</v>
      </c>
      <c r="E29" s="56">
        <f>IF(COUNT(C29:D29)&gt;1,D29/C29,"")</f>
        <v>0.77486910994764402</v>
      </c>
      <c r="F29" s="16"/>
      <c r="G29" s="16">
        <f>SUM(G7:G28)</f>
        <v>226</v>
      </c>
      <c r="H29" s="16">
        <f>SUM(H7:H28)</f>
        <v>183</v>
      </c>
      <c r="I29" s="56">
        <f>IF(COUNT(G29:H29)&gt;1,H29/G29,"")</f>
        <v>0.80973451327433632</v>
      </c>
      <c r="J29" s="16">
        <f>SUM(J7:J28)</f>
        <v>10</v>
      </c>
      <c r="K29" s="16">
        <f>SUM(K7:K28)</f>
        <v>9</v>
      </c>
      <c r="L29" s="16">
        <f>SUM(L7:L28)</f>
        <v>6</v>
      </c>
      <c r="M29" s="93">
        <f>IF(COUNT(J29:L29)&gt;1,L29/K29,"")</f>
        <v>0.66666666666666663</v>
      </c>
      <c r="N29" s="16">
        <f>SUM(N7:N28)</f>
        <v>22</v>
      </c>
      <c r="O29" s="16">
        <f>SUM(O7:O28)</f>
        <v>19</v>
      </c>
      <c r="P29" s="16">
        <f>SUM(P7:P28)</f>
        <v>18</v>
      </c>
      <c r="Q29" s="56">
        <f>IF(COUNT(N29:P29)&gt;1,P29/O29,"")</f>
        <v>0.94736842105263153</v>
      </c>
      <c r="R29" s="16">
        <f>SUM(R7:R28)</f>
        <v>28</v>
      </c>
      <c r="S29" s="16">
        <f>SUM(S7:S28)</f>
        <v>28</v>
      </c>
      <c r="T29" s="16">
        <f>SUM(T7:T28)</f>
        <v>20</v>
      </c>
      <c r="U29" s="56">
        <f t="shared" si="5"/>
        <v>0.7142857142857143</v>
      </c>
    </row>
    <row r="30" spans="1:21" ht="13.5" thickTop="1" x14ac:dyDescent="0.2"/>
    <row r="31" spans="1:21" ht="15.75" x14ac:dyDescent="0.2">
      <c r="A31" s="55" t="s">
        <v>23</v>
      </c>
    </row>
  </sheetData>
  <mergeCells count="28">
    <mergeCell ref="F5:I5"/>
    <mergeCell ref="F6:F7"/>
    <mergeCell ref="G6:G7"/>
    <mergeCell ref="H6:H7"/>
    <mergeCell ref="I6:I7"/>
    <mergeCell ref="R5:U5"/>
    <mergeCell ref="R6:R7"/>
    <mergeCell ref="S6:S7"/>
    <mergeCell ref="T6:T7"/>
    <mergeCell ref="U6:U7"/>
    <mergeCell ref="A1:E1"/>
    <mergeCell ref="A2:E2"/>
    <mergeCell ref="A6:A7"/>
    <mergeCell ref="B6:B7"/>
    <mergeCell ref="D6:D7"/>
    <mergeCell ref="E6:E7"/>
    <mergeCell ref="C6:C7"/>
    <mergeCell ref="B5:E5"/>
    <mergeCell ref="J6:J7"/>
    <mergeCell ref="K6:K7"/>
    <mergeCell ref="L6:L7"/>
    <mergeCell ref="M6:M7"/>
    <mergeCell ref="J5:M5"/>
    <mergeCell ref="N5:Q5"/>
    <mergeCell ref="N6:N7"/>
    <mergeCell ref="O6:O7"/>
    <mergeCell ref="P6:P7"/>
    <mergeCell ref="Q6:Q7"/>
  </mergeCells>
  <phoneticPr fontId="0" type="noConversion"/>
  <printOptions horizontalCentered="1" verticalCentered="1"/>
  <pageMargins left="0.78740157480314965" right="0.78740157480314965" top="0.78740157480314965" bottom="0.98425196850393704" header="0.51181102362204722" footer="0.51181102362204722"/>
  <pageSetup paperSize="9" scale="85" orientation="portrait" r:id="rId1"/>
  <headerFooter alignWithMargins="0">
    <oddFooter>&amp;RSIAD / PM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BD505DAF46F49A7D795FB37DEFD2E" ma:contentTypeVersion="15" ma:contentTypeDescription="Crée un document." ma:contentTypeScope="" ma:versionID="0546f2910bc3ccfed298b0e71e640d11">
  <xsd:schema xmlns:xsd="http://www.w3.org/2001/XMLSchema" xmlns:xs="http://www.w3.org/2001/XMLSchema" xmlns:p="http://schemas.microsoft.com/office/2006/metadata/properties" xmlns:ns2="c9f52f93-4d50-4fad-b6c1-2e8261a9549e" xmlns:ns3="f6bab226-26d5-438f-a4ef-1b7eb1a2a284" targetNamespace="http://schemas.microsoft.com/office/2006/metadata/properties" ma:root="true" ma:fieldsID="2b49c4fc3ae6d7007f659ebb46468134" ns2:_="" ns3:_="">
    <xsd:import namespace="c9f52f93-4d50-4fad-b6c1-2e8261a9549e"/>
    <xsd:import namespace="f6bab226-26d5-438f-a4ef-1b7eb1a2a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52f93-4d50-4fad-b6c1-2e8261a954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3ab43599-874c-4784-8cfa-d184d6239b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ab226-26d5-438f-a4ef-1b7eb1a2a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8242a67-dfd9-42a8-8716-2239d9241d0b}" ma:internalName="TaxCatchAll" ma:showField="CatchAllData" ma:web="f6bab226-26d5-438f-a4ef-1b7eb1a2a2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bab226-26d5-438f-a4ef-1b7eb1a2a284" xsi:nil="true"/>
    <lcf76f155ced4ddcb4097134ff3c332f xmlns="c9f52f93-4d50-4fad-b6c1-2e8261a954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C84C09-06C6-4320-81F8-8F0C4D833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52f93-4d50-4fad-b6c1-2e8261a9549e"/>
    <ds:schemaRef ds:uri="f6bab226-26d5-438f-a4ef-1b7eb1a2a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EA8C1-21C5-4A24-B202-3144F325C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908A19-FD04-4FE2-A85F-775CBE4BB255}">
  <ds:schemaRefs>
    <ds:schemaRef ds:uri="http://schemas.microsoft.com/office/2006/metadata/properties"/>
    <ds:schemaRef ds:uri="http://schemas.microsoft.com/office/infopath/2007/PartnerControls"/>
    <ds:schemaRef ds:uri="f6bab226-26d5-438f-a4ef-1b7eb1a2a284"/>
    <ds:schemaRef ds:uri="c9f52f93-4d50-4fad-b6c1-2e8261a954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Niveau 3</vt:lpstr>
      <vt:lpstr>Niveau 4 et 5</vt:lpstr>
    </vt:vector>
  </TitlesOfParts>
  <Company>Chambre de Métiers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PHORVAIS</dc:creator>
  <cp:lastModifiedBy>MENARD Stéphanie</cp:lastModifiedBy>
  <cp:lastPrinted>2022-10-17T12:43:11Z</cp:lastPrinted>
  <dcterms:created xsi:type="dcterms:W3CDTF">1999-01-14T13:42:25Z</dcterms:created>
  <dcterms:modified xsi:type="dcterms:W3CDTF">2022-12-13T16:56:23Z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0x010100FA9BD505DAF46F49A7D795FB37DEFD2E</vt:lpwstr>
  </property>
  <property fmtid="{D5CDD505-2E9C-101B-9397-08002B2CF9AE}" pid="3" name="MediaServiceImageTags">
    <vt:lpwstr/>
  </property>
</Properties>
</file>